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betha\iCloudDrive\Documents\Impact100\Website\Nonprofits n Grants\"/>
    </mc:Choice>
  </mc:AlternateContent>
  <xr:revisionPtr revIDLastSave="0" documentId="8_{08D5A189-6499-4BF7-BC89-A39E721CD72D}" xr6:coauthVersionLast="47" xr6:coauthVersionMax="47" xr10:uidLastSave="{00000000-0000-0000-0000-000000000000}"/>
  <bookViews>
    <workbookView xWindow="-108" yWindow="-108" windowWidth="23256" windowHeight="12456" activeTab="1" xr2:uid="{00000000-000D-0000-FFFF-FFFF00000000}"/>
  </bookViews>
  <sheets>
    <sheet name="Instructions" sheetId="2" r:id="rId1"/>
    <sheet name="Initiative Budget" sheetId="3" r:id="rId2"/>
    <sheet name="Capital Example" sheetId="4" r:id="rId3"/>
    <sheet name="Staff Example" sheetId="5" r:id="rId4"/>
    <sheet name="Budget over Grant Example" sheetId="6" r:id="rId5"/>
  </sheets>
  <definedNames>
    <definedName name="_xlnm.Print_Area" localSheetId="4">'Budget over Grant Example'!$A$1:$L$125</definedName>
    <definedName name="_xlnm.Print_Area" localSheetId="3">'Staff Example'!$A$1:$L$126</definedName>
    <definedName name="_xlnm.Print_Titles" localSheetId="4">'Budget over Grant Example'!$1:$8</definedName>
    <definedName name="_xlnm.Print_Titles" localSheetId="2">'Capital Example'!$1:$8</definedName>
    <definedName name="_xlnm.Print_Titles" localSheetId="1">'Initiative Budget'!$1:$8</definedName>
    <definedName name="_xlnm.Print_Titles" localSheetId="3">'Staff Example'!$1:$8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23" i="6" l="1"/>
  <c r="H123" i="6"/>
  <c r="D123" i="6"/>
  <c r="J122" i="6"/>
  <c r="H122" i="6"/>
  <c r="D122" i="6"/>
  <c r="J121" i="6"/>
  <c r="H121" i="6"/>
  <c r="D121" i="6"/>
  <c r="J120" i="6"/>
  <c r="H120" i="6"/>
  <c r="D120" i="6"/>
  <c r="J119" i="6"/>
  <c r="H119" i="6"/>
  <c r="D119" i="6"/>
  <c r="J118" i="6"/>
  <c r="H118" i="6"/>
  <c r="D118" i="6"/>
  <c r="J117" i="6"/>
  <c r="H117" i="6"/>
  <c r="D117" i="6"/>
  <c r="J116" i="6"/>
  <c r="H116" i="6"/>
  <c r="D116" i="6"/>
  <c r="J115" i="6"/>
  <c r="H115" i="6"/>
  <c r="D115" i="6"/>
  <c r="J114" i="6"/>
  <c r="H114" i="6"/>
  <c r="D114" i="6"/>
  <c r="J113" i="6"/>
  <c r="H113" i="6"/>
  <c r="D113" i="6"/>
  <c r="J112" i="6"/>
  <c r="H112" i="6"/>
  <c r="D112" i="6"/>
  <c r="J111" i="6"/>
  <c r="H111" i="6"/>
  <c r="D111" i="6"/>
  <c r="J110" i="6"/>
  <c r="H110" i="6"/>
  <c r="D110" i="6"/>
  <c r="J109" i="6"/>
  <c r="H109" i="6"/>
  <c r="D109" i="6"/>
  <c r="J108" i="6"/>
  <c r="H108" i="6"/>
  <c r="D108" i="6"/>
  <c r="J104" i="6"/>
  <c r="J99" i="6"/>
  <c r="H99" i="6"/>
  <c r="F99" i="6"/>
  <c r="F31" i="6"/>
  <c r="F104" i="6" s="1"/>
  <c r="D31" i="6"/>
  <c r="D104" i="6" s="1"/>
  <c r="H30" i="6"/>
  <c r="H29" i="6"/>
  <c r="H28" i="6"/>
  <c r="H27" i="6"/>
  <c r="H26" i="6"/>
  <c r="H25" i="6"/>
  <c r="H24" i="6"/>
  <c r="H22" i="6"/>
  <c r="H21" i="6"/>
  <c r="H20" i="6"/>
  <c r="H19" i="6"/>
  <c r="H17" i="6"/>
  <c r="H16" i="6"/>
  <c r="H14" i="6"/>
  <c r="H13" i="6"/>
  <c r="H10" i="6"/>
  <c r="J123" i="5"/>
  <c r="H123" i="5"/>
  <c r="D123" i="5"/>
  <c r="J122" i="5"/>
  <c r="H122" i="5"/>
  <c r="D122" i="5"/>
  <c r="J121" i="5"/>
  <c r="H121" i="5"/>
  <c r="D121" i="5"/>
  <c r="J120" i="5"/>
  <c r="H120" i="5"/>
  <c r="D120" i="5"/>
  <c r="J119" i="5"/>
  <c r="H119" i="5"/>
  <c r="D119" i="5"/>
  <c r="J118" i="5"/>
  <c r="H118" i="5"/>
  <c r="D118" i="5"/>
  <c r="J117" i="5"/>
  <c r="H117" i="5"/>
  <c r="D117" i="5"/>
  <c r="J116" i="5"/>
  <c r="H116" i="5"/>
  <c r="D116" i="5"/>
  <c r="J115" i="5"/>
  <c r="H115" i="5"/>
  <c r="D115" i="5"/>
  <c r="J114" i="5"/>
  <c r="H114" i="5"/>
  <c r="D114" i="5"/>
  <c r="J113" i="5"/>
  <c r="H113" i="5"/>
  <c r="D113" i="5"/>
  <c r="J112" i="5"/>
  <c r="H112" i="5"/>
  <c r="D112" i="5"/>
  <c r="J111" i="5"/>
  <c r="H111" i="5"/>
  <c r="D111" i="5"/>
  <c r="J110" i="5"/>
  <c r="H110" i="5"/>
  <c r="D110" i="5"/>
  <c r="J109" i="5"/>
  <c r="H109" i="5"/>
  <c r="D109" i="5"/>
  <c r="J108" i="5"/>
  <c r="H108" i="5"/>
  <c r="D108" i="5"/>
  <c r="J104" i="5"/>
  <c r="J99" i="5"/>
  <c r="H99" i="5"/>
  <c r="F99" i="5"/>
  <c r="F31" i="5"/>
  <c r="F104" i="5" s="1"/>
  <c r="D31" i="5"/>
  <c r="D104" i="5" s="1"/>
  <c r="H30" i="5"/>
  <c r="H29" i="5"/>
  <c r="H28" i="5"/>
  <c r="H27" i="5"/>
  <c r="H26" i="5"/>
  <c r="H25" i="5"/>
  <c r="H24" i="5"/>
  <c r="H22" i="5"/>
  <c r="H21" i="5"/>
  <c r="H20" i="5"/>
  <c r="H19" i="5"/>
  <c r="H17" i="5"/>
  <c r="H16" i="5"/>
  <c r="H14" i="5"/>
  <c r="H13" i="5"/>
  <c r="H10" i="5"/>
  <c r="J124" i="4"/>
  <c r="H124" i="4"/>
  <c r="D124" i="4"/>
  <c r="J123" i="4"/>
  <c r="H123" i="4"/>
  <c r="D123" i="4"/>
  <c r="J122" i="4"/>
  <c r="H122" i="4"/>
  <c r="D122" i="4"/>
  <c r="J121" i="4"/>
  <c r="H121" i="4"/>
  <c r="D121" i="4"/>
  <c r="J120" i="4"/>
  <c r="H120" i="4"/>
  <c r="D120" i="4"/>
  <c r="J119" i="4"/>
  <c r="H119" i="4"/>
  <c r="D119" i="4"/>
  <c r="J118" i="4"/>
  <c r="H118" i="4"/>
  <c r="D118" i="4"/>
  <c r="J117" i="4"/>
  <c r="H117" i="4"/>
  <c r="D117" i="4"/>
  <c r="J116" i="4"/>
  <c r="H116" i="4"/>
  <c r="D116" i="4"/>
  <c r="J115" i="4"/>
  <c r="H115" i="4"/>
  <c r="D115" i="4"/>
  <c r="J114" i="4"/>
  <c r="H114" i="4"/>
  <c r="D114" i="4"/>
  <c r="J113" i="4"/>
  <c r="H113" i="4"/>
  <c r="D113" i="4"/>
  <c r="J112" i="4"/>
  <c r="H112" i="4"/>
  <c r="D112" i="4"/>
  <c r="J111" i="4"/>
  <c r="H111" i="4"/>
  <c r="D111" i="4"/>
  <c r="J110" i="4"/>
  <c r="H110" i="4"/>
  <c r="D110" i="4"/>
  <c r="J109" i="4"/>
  <c r="H109" i="4"/>
  <c r="D109" i="4"/>
  <c r="J105" i="4"/>
  <c r="J99" i="4"/>
  <c r="H99" i="4"/>
  <c r="F99" i="4"/>
  <c r="F31" i="4"/>
  <c r="F105" i="4" s="1"/>
  <c r="D31" i="4"/>
  <c r="D105" i="4" s="1"/>
  <c r="H30" i="4"/>
  <c r="H29" i="4"/>
  <c r="H28" i="4"/>
  <c r="H27" i="4"/>
  <c r="H26" i="4"/>
  <c r="H25" i="4"/>
  <c r="H24" i="4"/>
  <c r="H22" i="4"/>
  <c r="H21" i="4"/>
  <c r="H20" i="4"/>
  <c r="H19" i="4"/>
  <c r="H17" i="4"/>
  <c r="H16" i="4"/>
  <c r="H14" i="4"/>
  <c r="H13" i="4"/>
  <c r="H10" i="4"/>
  <c r="H30" i="3"/>
  <c r="H29" i="3"/>
  <c r="H25" i="3"/>
  <c r="H20" i="3"/>
  <c r="H19" i="3"/>
  <c r="H17" i="3"/>
  <c r="H16" i="3"/>
  <c r="H123" i="3"/>
  <c r="J123" i="3"/>
  <c r="J122" i="3"/>
  <c r="H122" i="3"/>
  <c r="J121" i="3"/>
  <c r="H121" i="3"/>
  <c r="J120" i="3"/>
  <c r="H120" i="3"/>
  <c r="J119" i="3"/>
  <c r="H119" i="3"/>
  <c r="J118" i="3"/>
  <c r="H118" i="3"/>
  <c r="J117" i="3"/>
  <c r="H117" i="3"/>
  <c r="J116" i="3"/>
  <c r="H116" i="3"/>
  <c r="J115" i="3"/>
  <c r="H115" i="3"/>
  <c r="J114" i="3"/>
  <c r="H114" i="3"/>
  <c r="J113" i="3"/>
  <c r="H113" i="3"/>
  <c r="J112" i="3"/>
  <c r="H112" i="3"/>
  <c r="J111" i="3"/>
  <c r="H111" i="3"/>
  <c r="H110" i="3"/>
  <c r="J110" i="3"/>
  <c r="J109" i="3"/>
  <c r="H109" i="3"/>
  <c r="D123" i="3"/>
  <c r="D122" i="3"/>
  <c r="D121" i="3"/>
  <c r="D120" i="3"/>
  <c r="D119" i="3"/>
  <c r="D118" i="3"/>
  <c r="D117" i="3"/>
  <c r="D116" i="3"/>
  <c r="D115" i="3"/>
  <c r="D114" i="3"/>
  <c r="D113" i="3"/>
  <c r="D112" i="3"/>
  <c r="D111" i="3"/>
  <c r="D110" i="3"/>
  <c r="D109" i="3"/>
  <c r="H26" i="3"/>
  <c r="H24" i="3"/>
  <c r="H22" i="3"/>
  <c r="J108" i="3"/>
  <c r="H108" i="3"/>
  <c r="D108" i="3"/>
  <c r="J104" i="3"/>
  <c r="J99" i="3"/>
  <c r="H99" i="3"/>
  <c r="F99" i="3"/>
  <c r="F31" i="3"/>
  <c r="F104" i="3" s="1"/>
  <c r="D31" i="3"/>
  <c r="D104" i="3" s="1"/>
  <c r="H28" i="3"/>
  <c r="H27" i="3"/>
  <c r="H21" i="3"/>
  <c r="H14" i="3"/>
  <c r="H13" i="3"/>
  <c r="H10" i="3"/>
  <c r="J124" i="3" l="1"/>
  <c r="H31" i="5"/>
  <c r="H104" i="5" s="1"/>
  <c r="J125" i="4"/>
  <c r="J126" i="4" s="1"/>
  <c r="H31" i="4"/>
  <c r="H105" i="4" s="1"/>
  <c r="J124" i="5"/>
  <c r="J125" i="5" s="1"/>
  <c r="J124" i="6"/>
  <c r="J125" i="6" s="1"/>
  <c r="H31" i="6"/>
  <c r="H104" i="6" s="1"/>
  <c r="H124" i="6"/>
  <c r="H125" i="6" s="1"/>
  <c r="D124" i="6"/>
  <c r="D124" i="5"/>
  <c r="F109" i="5" s="1"/>
  <c r="H124" i="5"/>
  <c r="L110" i="5" s="1"/>
  <c r="H125" i="4"/>
  <c r="L111" i="4" s="1"/>
  <c r="D125" i="4"/>
  <c r="F122" i="4" s="1"/>
  <c r="H31" i="3"/>
  <c r="H104" i="3" s="1"/>
  <c r="D124" i="3"/>
  <c r="J125" i="3"/>
  <c r="H124" i="3"/>
  <c r="F113" i="4" l="1"/>
  <c r="F114" i="4"/>
  <c r="F119" i="4"/>
  <c r="F116" i="4"/>
  <c r="F110" i="4"/>
  <c r="F111" i="4"/>
  <c r="F115" i="4"/>
  <c r="F124" i="4"/>
  <c r="F118" i="4"/>
  <c r="L108" i="6"/>
  <c r="F122" i="6"/>
  <c r="F114" i="6"/>
  <c r="F113" i="6"/>
  <c r="L123" i="6"/>
  <c r="L115" i="6"/>
  <c r="L120" i="6"/>
  <c r="L112" i="6"/>
  <c r="L110" i="6"/>
  <c r="L122" i="6"/>
  <c r="L119" i="6"/>
  <c r="L121" i="6"/>
  <c r="F118" i="6"/>
  <c r="L117" i="6"/>
  <c r="L111" i="6"/>
  <c r="F116" i="6"/>
  <c r="F110" i="6"/>
  <c r="L114" i="6"/>
  <c r="L113" i="6"/>
  <c r="F123" i="6"/>
  <c r="F109" i="6"/>
  <c r="F119" i="6"/>
  <c r="F108" i="6"/>
  <c r="F115" i="6"/>
  <c r="F120" i="6"/>
  <c r="L116" i="6"/>
  <c r="F121" i="6"/>
  <c r="F112" i="6"/>
  <c r="F117" i="6"/>
  <c r="F111" i="6"/>
  <c r="L118" i="6"/>
  <c r="L109" i="6"/>
  <c r="D125" i="6"/>
  <c r="F116" i="5"/>
  <c r="F118" i="5"/>
  <c r="F114" i="5"/>
  <c r="F115" i="5"/>
  <c r="F122" i="5"/>
  <c r="F112" i="5"/>
  <c r="F108" i="5"/>
  <c r="F121" i="5"/>
  <c r="F117" i="5"/>
  <c r="F113" i="5"/>
  <c r="D125" i="5"/>
  <c r="F119" i="5"/>
  <c r="F110" i="5"/>
  <c r="F123" i="5"/>
  <c r="F111" i="5"/>
  <c r="F120" i="5"/>
  <c r="L108" i="5"/>
  <c r="L118" i="5"/>
  <c r="L116" i="5"/>
  <c r="L120" i="5"/>
  <c r="L112" i="5"/>
  <c r="L123" i="5"/>
  <c r="L115" i="5"/>
  <c r="L117" i="5"/>
  <c r="L119" i="5"/>
  <c r="L121" i="5"/>
  <c r="L109" i="5"/>
  <c r="L111" i="5"/>
  <c r="H125" i="5"/>
  <c r="L113" i="5"/>
  <c r="L122" i="5"/>
  <c r="L114" i="5"/>
  <c r="F121" i="4"/>
  <c r="D126" i="4"/>
  <c r="F120" i="4"/>
  <c r="F117" i="4"/>
  <c r="F123" i="4"/>
  <c r="F109" i="4"/>
  <c r="F112" i="4"/>
  <c r="L109" i="4"/>
  <c r="L124" i="4"/>
  <c r="L123" i="4"/>
  <c r="L116" i="4"/>
  <c r="L114" i="4"/>
  <c r="L115" i="4"/>
  <c r="L121" i="4"/>
  <c r="L119" i="4"/>
  <c r="L120" i="4"/>
  <c r="L113" i="4"/>
  <c r="L112" i="4"/>
  <c r="L118" i="4"/>
  <c r="L122" i="4"/>
  <c r="L110" i="4"/>
  <c r="L117" i="4"/>
  <c r="H126" i="4"/>
  <c r="L119" i="3"/>
  <c r="L118" i="3"/>
  <c r="L117" i="3"/>
  <c r="L116" i="3"/>
  <c r="L115" i="3"/>
  <c r="L114" i="3"/>
  <c r="L113" i="3"/>
  <c r="L112" i="3"/>
  <c r="L110" i="3"/>
  <c r="L109" i="3"/>
  <c r="D125" i="3"/>
  <c r="F119" i="3"/>
  <c r="F118" i="3"/>
  <c r="F117" i="3"/>
  <c r="F116" i="3"/>
  <c r="F115" i="3"/>
  <c r="F114" i="3"/>
  <c r="F113" i="3"/>
  <c r="F112" i="3"/>
  <c r="F110" i="3"/>
  <c r="F109" i="3"/>
  <c r="L120" i="3"/>
  <c r="L108" i="3"/>
  <c r="L124" i="3" s="1"/>
  <c r="L125" i="3" s="1"/>
  <c r="H125" i="3"/>
  <c r="F111" i="3"/>
  <c r="F120" i="3"/>
  <c r="F121" i="3"/>
  <c r="F108" i="3"/>
  <c r="F124" i="3" s="1"/>
  <c r="F125" i="3" s="1"/>
  <c r="F123" i="3"/>
  <c r="F122" i="3"/>
  <c r="L111" i="3"/>
  <c r="L121" i="3"/>
  <c r="L123" i="3"/>
  <c r="L122" i="3"/>
  <c r="F124" i="6" l="1"/>
  <c r="F125" i="6" s="1"/>
  <c r="L124" i="6"/>
  <c r="L125" i="6" s="1"/>
  <c r="F124" i="5"/>
  <c r="F125" i="5" s="1"/>
  <c r="L124" i="5"/>
  <c r="L125" i="5" s="1"/>
  <c r="F125" i="4"/>
  <c r="F126" i="4" s="1"/>
  <c r="L125" i="4"/>
  <c r="L126" i="4" s="1"/>
</calcChain>
</file>

<file path=xl/sharedStrings.xml><?xml version="1.0" encoding="utf-8"?>
<sst xmlns="http://schemas.openxmlformats.org/spreadsheetml/2006/main" count="477" uniqueCount="141">
  <si>
    <r>
      <t xml:space="preserve">INSTRUCTIONS:  </t>
    </r>
    <r>
      <rPr>
        <sz val="14"/>
        <rFont val="Calibri"/>
        <family val="2"/>
      </rPr>
      <t>Please review before completing the</t>
    </r>
    <r>
      <rPr>
        <b/>
        <sz val="14"/>
        <rFont val="Calibri"/>
        <family val="2"/>
      </rPr>
      <t xml:space="preserve"> Initiative Budget </t>
    </r>
    <r>
      <rPr>
        <sz val="14"/>
        <rFont val="Calibri"/>
        <family val="2"/>
      </rPr>
      <t>worksheet on the next tab.</t>
    </r>
  </si>
  <si>
    <t>Please fill in your organization's name and initiative name.</t>
  </si>
  <si>
    <t>Please provide information on the revenue sources for the total grant initiative budget.</t>
  </si>
  <si>
    <t xml:space="preserve">     - Assume a $100,000 Impact Award will be available as a pending source of funds for this initiative.  </t>
  </si>
  <si>
    <t xml:space="preserve">     - Additional lines may be inserted if necessary.</t>
  </si>
  <si>
    <t xml:space="preserve">Please list the expenses outlined for this initiative in the Initiative Expenses section.  </t>
  </si>
  <si>
    <t xml:space="preserve">     - Identify the total initiative expenses by expense category with amounts in the "Initiative Total" column.</t>
  </si>
  <si>
    <t xml:space="preserve">     - Identify the portion of the initiative expenses to be funded with an Impact Grant in the "Allocated to Impact 100 </t>
  </si>
  <si>
    <t xml:space="preserve">       SRQ" column.  This column total must equal $100,000. </t>
  </si>
  <si>
    <t xml:space="preserve">     - Identify the other initiative expenses not included in the Impact100 SRQ expenses.  This column will allocate </t>
  </si>
  <si>
    <t xml:space="preserve">       for the difference between the "Initiative Total" and the "Allocated to Impact100 SRQ" total.</t>
  </si>
  <si>
    <t xml:space="preserve">     - Use the "Notes" area to add additional commentary</t>
  </si>
  <si>
    <t xml:space="preserve">     - The Impact100 SRQ funds must be used as presented in the Initiative Budget and described in the Budget Narrative Section.</t>
  </si>
  <si>
    <t xml:space="preserve">     - Impact100 SRQ will require support of actual expenses that is consistent with the amounts presented in the Initiative Budget </t>
  </si>
  <si>
    <t xml:space="preserve">       before funds are disbursed.</t>
  </si>
  <si>
    <t>Save the completed version of this document to your pc as your organization's name initiative Budget.</t>
  </si>
  <si>
    <t>Upload your initiative Budget saved file into the online application.</t>
  </si>
  <si>
    <t>Questions?  Please send an email to grants@impact100SRQ.org</t>
  </si>
  <si>
    <t xml:space="preserve"> </t>
  </si>
  <si>
    <t>Impact100 SRQ</t>
  </si>
  <si>
    <t>PROPOSED INITIATIVE BUDGET FOR:</t>
  </si>
  <si>
    <t>ORGANIZATION NAME</t>
  </si>
  <si>
    <t>INITIATIVE NAME</t>
  </si>
  <si>
    <t>SOURCE OF FUNDS TO SUPPORT INITIATIVE</t>
  </si>
  <si>
    <t>Committed</t>
  </si>
  <si>
    <t>Pending</t>
  </si>
  <si>
    <t>Total</t>
  </si>
  <si>
    <t>Notes</t>
  </si>
  <si>
    <t>Impact100 SRQ Request</t>
  </si>
  <si>
    <t>Insert rows to itemize, as applicable</t>
  </si>
  <si>
    <t>Government Grants</t>
  </si>
  <si>
    <t>Corporations</t>
  </si>
  <si>
    <t>Private Grants</t>
  </si>
  <si>
    <t>Individuals</t>
  </si>
  <si>
    <t>In-kind contributions</t>
  </si>
  <si>
    <t>Other sources</t>
  </si>
  <si>
    <t xml:space="preserve">    TOTAL ALL SOURCES</t>
  </si>
  <si>
    <t>Initiative</t>
  </si>
  <si>
    <t>Allocated to Impact100</t>
  </si>
  <si>
    <t>Non Impact100 SRQ</t>
  </si>
  <si>
    <t>INITIATIVE EXPENSES</t>
  </si>
  <si>
    <t>SRQ *</t>
  </si>
  <si>
    <t xml:space="preserve">Expenses </t>
  </si>
  <si>
    <t>Personnel (separate new vs existing staff allocated to the initiative)</t>
  </si>
  <si>
    <t xml:space="preserve">- list each person including % of time spent on program - </t>
  </si>
  <si>
    <t>Consultant/Professional Fees</t>
  </si>
  <si>
    <t xml:space="preserve">         - enter specific expense - </t>
  </si>
  <si>
    <t>Land/Building Acquisition</t>
  </si>
  <si>
    <t>Construction Material</t>
  </si>
  <si>
    <t>Construction Labor</t>
  </si>
  <si>
    <t>Construction Site Preparation</t>
  </si>
  <si>
    <t>Construction Other</t>
  </si>
  <si>
    <t>Equipment/Machinery/Vehicle</t>
  </si>
  <si>
    <t>Technology (specify hardware and software seperately)</t>
  </si>
  <si>
    <t>Maintenance</t>
  </si>
  <si>
    <t>Office Furniture and Fixtures</t>
  </si>
  <si>
    <t>Marketing/Promotion</t>
  </si>
  <si>
    <t>Travel</t>
  </si>
  <si>
    <t>Supplies/Services</t>
  </si>
  <si>
    <t>Other</t>
  </si>
  <si>
    <t xml:space="preserve">    TOTAL INITIATIVE EXPENSES &amp; ALLOCATIONS TO Impact100 SRQ</t>
  </si>
  <si>
    <t>*</t>
  </si>
  <si>
    <t>SUMMARY OF SOURCE OF FUNDS</t>
  </si>
  <si>
    <t>As a % of</t>
  </si>
  <si>
    <t>Allocated to IMPACT 100</t>
  </si>
  <si>
    <t>Non IMPACT 100</t>
  </si>
  <si>
    <t xml:space="preserve">   As a % of</t>
  </si>
  <si>
    <t>SUMMARY OF INITIATIVE EXPENSES</t>
  </si>
  <si>
    <t>Initiative Total</t>
  </si>
  <si>
    <t>Allocated Total</t>
  </si>
  <si>
    <t>Personnel (existing staff &amp; incremental hires)</t>
  </si>
  <si>
    <t>Technology</t>
  </si>
  <si>
    <t>Rent &amp; Utilities</t>
  </si>
  <si>
    <t>TOTALS</t>
  </si>
  <si>
    <t>check</t>
  </si>
  <si>
    <t>IMPACT APPLICANT</t>
  </si>
  <si>
    <t>PROJECT TO BETTER SRQ WITH A CAPITAL EXPENDITURE</t>
  </si>
  <si>
    <t>24 Passenger Shuttle Bus</t>
  </si>
  <si>
    <t>2 quotes attached</t>
  </si>
  <si>
    <t>Bus Maintenance ($2,000 per year)</t>
  </si>
  <si>
    <t>Insurance ($525/month)</t>
  </si>
  <si>
    <t>Gas (12K miles a yr/10 mpg/$2.50 per gal/2 years)</t>
  </si>
  <si>
    <t>Sign wrap</t>
  </si>
  <si>
    <t>INITIATIVE TO BETTER SRQ WITH A STAFF-FOCUSED PROGRAM</t>
  </si>
  <si>
    <t>1 Educator (30 hrs/wk, 50 wks/yr, yr.1/$22 hr, yr.2/$23 hr)</t>
  </si>
  <si>
    <t>New staff position</t>
  </si>
  <si>
    <t>Based on new staff</t>
  </si>
  <si>
    <t>1 laptop computer ($700/each)</t>
  </si>
  <si>
    <t>1 Software License</t>
  </si>
  <si>
    <t>Quote attached</t>
  </si>
  <si>
    <t>1 desk ($700 each)</t>
  </si>
  <si>
    <t>1 Chair ($200 each)</t>
  </si>
  <si>
    <t>Mileage reimbursement (50 miles per week per educator/</t>
  </si>
  <si>
    <t>50 weeks/$.56 per mile)</t>
  </si>
  <si>
    <t>Printing learning material ($1375/year)</t>
  </si>
  <si>
    <t>initiative Total</t>
  </si>
  <si>
    <t>INITIATIVE TO BETTER SRQ WITH A INITIATIVE BUDGET OVER GRANT</t>
  </si>
  <si>
    <t>Corporate Grants</t>
  </si>
  <si>
    <t>Grant from Foundation 1</t>
  </si>
  <si>
    <t>Grant from Foundation 2</t>
  </si>
  <si>
    <t>Individual contributions</t>
  </si>
  <si>
    <t>Fundraising</t>
  </si>
  <si>
    <t>Campaign began Jan 2021; $5,000 collected to date</t>
  </si>
  <si>
    <t>Trainers New Hires (salary and benefits)</t>
  </si>
  <si>
    <t>Vehicle</t>
  </si>
  <si>
    <t>Vehicle Customization</t>
  </si>
  <si>
    <t>Workstation Technology</t>
  </si>
  <si>
    <t>Vehicle Maintenance, Insurance and Gas</t>
  </si>
  <si>
    <t>Detail included in Budget Narrative</t>
  </si>
  <si>
    <t>Printing of Training Material</t>
  </si>
  <si>
    <t>Detail provided in Budget Narrative</t>
  </si>
  <si>
    <t>2022 Grant Cycle</t>
  </si>
  <si>
    <t>INITIATIVE BUDGET PERIOD (within 24 month grant cycle)</t>
  </si>
  <si>
    <t>Allocated to IMPACT100</t>
  </si>
  <si>
    <r>
      <t xml:space="preserve">Please use this column to show the allocation of Impact100 SRQ grant funds.  </t>
    </r>
    <r>
      <rPr>
        <b/>
        <i/>
        <sz val="11"/>
        <rFont val="Calibri"/>
        <family val="2"/>
      </rPr>
      <t>TOTAL MUST EQUAL $100,000</t>
    </r>
    <r>
      <rPr>
        <i/>
        <sz val="11"/>
        <rFont val="Calibri"/>
        <family val="2"/>
      </rPr>
      <t>.  (Column F will be identical to Column H if the total project budget is exactly $100,000.)</t>
    </r>
  </si>
  <si>
    <t>Please use this column to show the allocation of Impact100 SRQ grant funds.  TOTAL MUST EQUAL $100,000.  (Column F will be identical to Column H if the total initiative budget is exactly $100,000.)</t>
  </si>
  <si>
    <t>Please use this column to show the allocation of Impact100 SRQ grant funds.  TOTAL MUST EQUAL $100,000.  (Column F will be identical to Column H if the total Initiative budget is exactly $100,000.)</t>
  </si>
  <si>
    <t>Fringe Benefits (X%, detail in Budget Narrative)</t>
  </si>
  <si>
    <t>Confirmation letters attached from Foundation 1 and 2</t>
  </si>
  <si>
    <t>Board-designated funds, for example</t>
  </si>
  <si>
    <t>Minutes of BOD meeting or other evidence of committed funds</t>
  </si>
  <si>
    <t>Program Revenue</t>
  </si>
  <si>
    <t xml:space="preserve">*The Impact100 SRQ funds must be used as presented in the Initiative Budget and as described in the Initiative Budget Narrative section.  Impact100 SRQ will require support of actual expenses that is consistent with the amounts presented in the Initiative Budget before funds are disbursed. </t>
  </si>
  <si>
    <t>Technology (specify hardware and software separately)</t>
  </si>
  <si>
    <t>*The Impact100 SRQ funds must be used as presented in the Initiative Budget and as described in the Initiative Budget Narrative section.  Impact100 SRQ willl require support of actual expenses that is consistent with the amounts presented in the Inititive Budget before funds are disbursed.</t>
  </si>
  <si>
    <t>2022 GRANT CYCLE</t>
  </si>
  <si>
    <t>11/1/22 - 11/1/24</t>
  </si>
  <si>
    <t>Rent &amp; Utilities (only new expenses)</t>
  </si>
  <si>
    <t>11/1/2022- 11/1/24</t>
  </si>
  <si>
    <t>*The Impact100 SRQ funds must be used as presented in the Initiative Budget and as described in the Initiative Budget Narrative section.  Impact100 SRQ will require support of actual expenses that is consistent with the amounts presented in the Initiative Budget before funds are disbursed.</t>
  </si>
  <si>
    <t>The initative budget narrative should be in lock step with the details shown in the spreadsheet.  It is designed to give the applicant the opportunity to give context and explain the various line items shown in the template.</t>
  </si>
  <si>
    <t>Remember that the reviewers of your application are our members.  They have various levels of financial acumen.  Your narrative should allow them to fully understand the details of your budget.  Please remember to attach documentation where necessary to support line items included such as capital bids/quotations, evidence of lease agreements, support for funding outside of our grant, etc.</t>
  </si>
  <si>
    <t>The initiative budget template should include the sources of funding and the areas of spending for your initiative in a detailed manner.  The initiative budget must be equal to or greater than the amount of the Impact100 SRQ grant.</t>
  </si>
  <si>
    <t>Use this list as a checklist for required financial documentation that should be attached to your application:</t>
  </si>
  <si>
    <t xml:space="preserve">   -Balance sheets, income statements and associated financial footnotes for the past two complete fiscal years (audited if possible)</t>
  </si>
  <si>
    <t xml:space="preserve">   -Current year interim financial statements</t>
  </si>
  <si>
    <t xml:space="preserve">   -Current year budget</t>
  </si>
  <si>
    <t xml:space="preserve">   -Current year actual vs budget </t>
  </si>
  <si>
    <t xml:space="preserve">   -IRS Form 990s for the past two complete years (if required to be completed by your organization)</t>
  </si>
  <si>
    <t>Each committee will include members with strong financial acumen that will not only closely review the narrative and template for your initiative, but will also analyze the financial documents that you are required to include with your application.  Our purpose in doing so is to understand your organization's historical financial picture as well as gain assurance of the ability to appropriately implement a grant of $100,000 or greater.</t>
  </si>
  <si>
    <t>Keep the following in mind: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</si>
</sst>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s>
  <fonts count="40" x14ac:knownFonts="1">
    <font>
      <sz val="11"/>
      <color theme="1"/>
      <name val="Calibri"/>
      <family val="2"/>
      <scheme val="minor"/>
    </font>
    <font>
      <i/>
      <sz val="10.5"/>
      <color indexed="8"/>
      <name val="Calibri"/>
      <family val="2"/>
    </font>
    <font>
      <sz val="11"/>
      <color indexed="8"/>
      <name val="Calibri"/>
      <family val="2"/>
    </font>
    <font>
      <b/>
      <sz val="11"/>
      <color indexed="8"/>
      <name val="Calibri"/>
      <family val="2"/>
    </font>
    <font>
      <sz val="11"/>
      <name val="Calibri"/>
      <family val="2"/>
    </font>
    <font>
      <b/>
      <sz val="11"/>
      <name val="Calibri"/>
      <family val="2"/>
    </font>
    <font>
      <i/>
      <sz val="10"/>
      <name val="Calibri"/>
      <family val="2"/>
    </font>
    <font>
      <b/>
      <sz val="14"/>
      <name val="Calibri"/>
      <family val="2"/>
    </font>
    <font>
      <b/>
      <sz val="12"/>
      <name val="Calibri"/>
      <family val="2"/>
    </font>
    <font>
      <i/>
      <sz val="11"/>
      <name val="Calibri"/>
      <family val="2"/>
    </font>
    <font>
      <b/>
      <sz val="14"/>
      <color indexed="8"/>
      <name val="Calibri"/>
      <family val="2"/>
    </font>
    <font>
      <i/>
      <sz val="10"/>
      <color indexed="8"/>
      <name val="Calibri"/>
      <family val="2"/>
    </font>
    <font>
      <b/>
      <i/>
      <sz val="14"/>
      <color theme="1"/>
      <name val="Calibri"/>
      <family val="2"/>
      <scheme val="minor"/>
    </font>
    <font>
      <b/>
      <sz val="14"/>
      <color theme="1"/>
      <name val="Calibri"/>
      <family val="2"/>
      <scheme val="minor"/>
    </font>
    <font>
      <sz val="14"/>
      <name val="Calibri"/>
      <family val="2"/>
    </font>
    <font>
      <sz val="11"/>
      <color theme="1"/>
      <name val="Calibri"/>
      <family val="2"/>
      <scheme val="minor"/>
    </font>
    <font>
      <b/>
      <u val="singleAccounting"/>
      <sz val="11"/>
      <name val="Calibri"/>
      <family val="2"/>
    </font>
    <font>
      <u val="singleAccounting"/>
      <sz val="11"/>
      <name val="Calibri"/>
      <family val="2"/>
    </font>
    <font>
      <u val="singleAccounting"/>
      <sz val="11"/>
      <color theme="1"/>
      <name val="Calibri"/>
      <family val="2"/>
      <scheme val="minor"/>
    </font>
    <font>
      <i/>
      <sz val="9"/>
      <color theme="1"/>
      <name val="Calibri"/>
      <family val="2"/>
      <scheme val="minor"/>
    </font>
    <font>
      <b/>
      <u/>
      <sz val="11"/>
      <name val="Calibri"/>
      <family val="2"/>
    </font>
    <font>
      <b/>
      <i/>
      <sz val="11"/>
      <name val="Calibri"/>
      <family val="2"/>
    </font>
    <font>
      <b/>
      <sz val="14"/>
      <color indexed="8"/>
      <name val="Open Sans"/>
      <family val="2"/>
    </font>
    <font>
      <b/>
      <sz val="14"/>
      <name val="Open Sans"/>
      <family val="2"/>
    </font>
    <font>
      <b/>
      <sz val="11"/>
      <color indexed="8"/>
      <name val="Open Sans"/>
      <family val="2"/>
    </font>
    <font>
      <sz val="11"/>
      <color theme="1"/>
      <name val="Open Sans"/>
      <family val="2"/>
    </font>
    <font>
      <i/>
      <sz val="12"/>
      <name val="Open Sans"/>
      <family val="2"/>
    </font>
    <font>
      <b/>
      <sz val="12"/>
      <name val="Open Sans"/>
      <family val="2"/>
    </font>
    <font>
      <b/>
      <sz val="11"/>
      <name val="Open Sans"/>
      <family val="2"/>
    </font>
    <font>
      <b/>
      <u val="singleAccounting"/>
      <sz val="11"/>
      <name val="Open Sans"/>
      <family val="2"/>
    </font>
    <font>
      <b/>
      <sz val="10"/>
      <name val="Open Sans"/>
      <family val="2"/>
    </font>
    <font>
      <b/>
      <u val="singleAccounting"/>
      <sz val="10"/>
      <name val="Open Sans"/>
      <family val="2"/>
    </font>
    <font>
      <b/>
      <u/>
      <sz val="12"/>
      <name val="Open Sans"/>
      <family val="2"/>
    </font>
    <font>
      <u val="singleAccounting"/>
      <sz val="11"/>
      <name val="Open Sans"/>
      <family val="2"/>
    </font>
    <font>
      <b/>
      <sz val="10"/>
      <color theme="1"/>
      <name val="Open Sans"/>
      <family val="2"/>
    </font>
    <font>
      <sz val="11"/>
      <name val="Open Sans"/>
      <family val="2"/>
    </font>
    <font>
      <sz val="10"/>
      <name val="Open Sans"/>
      <family val="2"/>
    </font>
    <font>
      <i/>
      <sz val="10"/>
      <name val="Open Sans"/>
      <family val="2"/>
    </font>
    <font>
      <b/>
      <sz val="10"/>
      <name val="Calibri"/>
      <family val="2"/>
    </font>
    <font>
      <b/>
      <i/>
      <sz val="12"/>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81CDCB"/>
        <bgColor indexed="64"/>
      </patternFill>
    </fill>
    <fill>
      <patternFill patternType="solid">
        <fgColor theme="7" tint="0.59999389629810485"/>
        <bgColor indexed="64"/>
      </patternFill>
    </fill>
    <fill>
      <patternFill patternType="solid">
        <fgColor theme="3" tint="0.79998168889431442"/>
        <bgColor indexed="64"/>
      </patternFill>
    </fill>
  </fills>
  <borders count="8">
    <border>
      <left/>
      <right/>
      <top/>
      <bottom/>
      <diagonal/>
    </border>
    <border>
      <left/>
      <right/>
      <top/>
      <bottom style="thin">
        <color auto="1"/>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9" fontId="15" fillId="0" borderId="0" applyFont="0" applyFill="0" applyBorder="0" applyAlignment="0" applyProtection="0"/>
  </cellStyleXfs>
  <cellXfs count="124">
    <xf numFmtId="0" fontId="0" fillId="0" borderId="0" xfId="0"/>
    <xf numFmtId="0" fontId="0" fillId="0" borderId="0" xfId="0" applyProtection="1">
      <protection locked="0"/>
    </xf>
    <xf numFmtId="0" fontId="4" fillId="0" borderId="0" xfId="0" applyFont="1" applyProtection="1">
      <protection locked="0"/>
    </xf>
    <xf numFmtId="0" fontId="6" fillId="0" borderId="0" xfId="0" applyFont="1" applyProtection="1">
      <protection locked="0"/>
    </xf>
    <xf numFmtId="0" fontId="7" fillId="0" borderId="0" xfId="0" applyFont="1"/>
    <xf numFmtId="0" fontId="5" fillId="0" borderId="0" xfId="0" applyFont="1"/>
    <xf numFmtId="0" fontId="4" fillId="0" borderId="0" xfId="0" applyFont="1"/>
    <xf numFmtId="44" fontId="4" fillId="0" borderId="0" xfId="2" applyFont="1" applyFill="1" applyBorder="1" applyProtection="1"/>
    <xf numFmtId="44" fontId="4" fillId="0" borderId="0" xfId="2" applyFont="1" applyBorder="1" applyProtection="1"/>
    <xf numFmtId="164" fontId="4" fillId="0" borderId="0" xfId="2" applyNumberFormat="1" applyFont="1" applyBorder="1" applyProtection="1"/>
    <xf numFmtId="164" fontId="4" fillId="0" borderId="0" xfId="0" applyNumberFormat="1" applyFont="1"/>
    <xf numFmtId="165" fontId="4" fillId="0" borderId="0" xfId="1" applyNumberFormat="1" applyFont="1" applyBorder="1" applyProtection="1">
      <protection locked="0"/>
    </xf>
    <xf numFmtId="164" fontId="4" fillId="0" borderId="0" xfId="0" applyNumberFormat="1" applyFont="1" applyProtection="1">
      <protection locked="0"/>
    </xf>
    <xf numFmtId="165" fontId="4" fillId="0" borderId="0" xfId="1" applyNumberFormat="1" applyFont="1" applyBorder="1" applyProtection="1"/>
    <xf numFmtId="164" fontId="4" fillId="0" borderId="2" xfId="0" applyNumberFormat="1" applyFont="1" applyBorder="1"/>
    <xf numFmtId="164" fontId="4" fillId="0" borderId="0" xfId="2" applyNumberFormat="1" applyFont="1" applyBorder="1" applyProtection="1">
      <protection locked="0"/>
    </xf>
    <xf numFmtId="41" fontId="4" fillId="0" borderId="0" xfId="1" applyNumberFormat="1" applyFont="1" applyProtection="1">
      <protection locked="0"/>
    </xf>
    <xf numFmtId="0" fontId="4" fillId="0" borderId="0" xfId="0" applyFont="1" applyAlignment="1" applyProtection="1">
      <alignment horizontal="left"/>
      <protection locked="0"/>
    </xf>
    <xf numFmtId="0" fontId="10" fillId="0" borderId="0" xfId="0" applyFont="1"/>
    <xf numFmtId="0" fontId="3" fillId="0" borderId="0" xfId="0" applyFont="1"/>
    <xf numFmtId="44" fontId="4" fillId="0" borderId="0" xfId="0" applyNumberFormat="1" applyFont="1"/>
    <xf numFmtId="41" fontId="4" fillId="0" borderId="0" xfId="1" applyNumberFormat="1" applyFont="1" applyProtection="1"/>
    <xf numFmtId="0" fontId="1" fillId="0" borderId="0" xfId="0" applyFont="1"/>
    <xf numFmtId="0" fontId="11" fillId="0" borderId="0" xfId="0" applyFont="1"/>
    <xf numFmtId="0" fontId="7" fillId="2" borderId="0" xfId="0" applyFont="1" applyFill="1"/>
    <xf numFmtId="0" fontId="0" fillId="2" borderId="0" xfId="0" applyFill="1"/>
    <xf numFmtId="0" fontId="4" fillId="2" borderId="0" xfId="0" applyFont="1" applyFill="1"/>
    <xf numFmtId="0" fontId="0" fillId="2" borderId="0" xfId="0" applyFill="1" applyProtection="1">
      <protection locked="0"/>
    </xf>
    <xf numFmtId="165" fontId="4" fillId="0" borderId="0" xfId="1" applyNumberFormat="1" applyFont="1" applyFill="1" applyBorder="1" applyProtection="1"/>
    <xf numFmtId="0" fontId="4" fillId="0" borderId="0" xfId="0" applyFont="1" applyAlignment="1" applyProtection="1">
      <alignment wrapText="1"/>
      <protection locked="0"/>
    </xf>
    <xf numFmtId="165" fontId="4" fillId="0" borderId="3" xfId="1" applyNumberFormat="1" applyFont="1" applyBorder="1" applyProtection="1"/>
    <xf numFmtId="44" fontId="16" fillId="0" borderId="0" xfId="0" applyNumberFormat="1" applyFont="1" applyAlignment="1" applyProtection="1">
      <alignment horizontal="center"/>
      <protection locked="0"/>
    </xf>
    <xf numFmtId="44" fontId="16" fillId="0" borderId="0" xfId="0" applyNumberFormat="1" applyFont="1" applyAlignment="1">
      <alignment horizontal="center"/>
    </xf>
    <xf numFmtId="44" fontId="17" fillId="0" borderId="0" xfId="1" applyNumberFormat="1" applyFont="1" applyBorder="1" applyProtection="1"/>
    <xf numFmtId="44" fontId="18" fillId="0" borderId="0" xfId="0" applyNumberFormat="1" applyFont="1" applyProtection="1">
      <protection locked="0"/>
    </xf>
    <xf numFmtId="0" fontId="4" fillId="3" borderId="0" xfId="0" applyFont="1" applyFill="1"/>
    <xf numFmtId="44" fontId="16" fillId="3" borderId="0" xfId="0" applyNumberFormat="1" applyFont="1" applyFill="1" applyAlignment="1">
      <alignment horizontal="center"/>
    </xf>
    <xf numFmtId="44" fontId="17" fillId="3" borderId="0" xfId="0" applyNumberFormat="1" applyFont="1" applyFill="1" applyAlignment="1">
      <alignment horizontal="center"/>
    </xf>
    <xf numFmtId="44" fontId="17" fillId="3" borderId="0" xfId="0" applyNumberFormat="1" applyFont="1" applyFill="1"/>
    <xf numFmtId="165" fontId="4" fillId="3" borderId="0" xfId="1" applyNumberFormat="1" applyFont="1" applyFill="1" applyBorder="1" applyProtection="1"/>
    <xf numFmtId="0" fontId="0" fillId="3" borderId="0" xfId="0" applyFill="1"/>
    <xf numFmtId="0" fontId="8" fillId="3" borderId="0" xfId="0" applyFont="1" applyFill="1"/>
    <xf numFmtId="164" fontId="0" fillId="3" borderId="0" xfId="0" applyNumberFormat="1" applyFill="1"/>
    <xf numFmtId="0" fontId="5" fillId="3" borderId="0" xfId="0" applyFont="1" applyFill="1" applyAlignment="1">
      <alignment horizontal="center"/>
    </xf>
    <xf numFmtId="0" fontId="5" fillId="3" borderId="0" xfId="0" quotePrefix="1" applyFont="1" applyFill="1" applyAlignment="1">
      <alignment horizontal="left"/>
    </xf>
    <xf numFmtId="0" fontId="5" fillId="3" borderId="0" xfId="0" applyFont="1" applyFill="1"/>
    <xf numFmtId="44" fontId="16" fillId="3" borderId="0" xfId="0" applyNumberFormat="1" applyFont="1" applyFill="1" applyAlignment="1">
      <alignment horizontal="center" wrapText="1"/>
    </xf>
    <xf numFmtId="44" fontId="17" fillId="3" borderId="0" xfId="1" applyNumberFormat="1" applyFont="1" applyFill="1" applyBorder="1" applyProtection="1"/>
    <xf numFmtId="0" fontId="20" fillId="3" borderId="0" xfId="0" applyFont="1" applyFill="1" applyAlignment="1">
      <alignment horizontal="left"/>
    </xf>
    <xf numFmtId="41" fontId="4" fillId="3" borderId="0" xfId="0" applyNumberFormat="1" applyFont="1" applyFill="1"/>
    <xf numFmtId="9" fontId="0" fillId="3" borderId="0" xfId="3" applyFont="1" applyFill="1" applyProtection="1"/>
    <xf numFmtId="9" fontId="0" fillId="3" borderId="0" xfId="3" applyFont="1" applyFill="1" applyAlignment="1" applyProtection="1">
      <alignment horizontal="left" indent="2"/>
    </xf>
    <xf numFmtId="41" fontId="4" fillId="3" borderId="0" xfId="1" applyNumberFormat="1" applyFont="1" applyFill="1" applyProtection="1"/>
    <xf numFmtId="41" fontId="4" fillId="3" borderId="0" xfId="1" applyNumberFormat="1" applyFont="1" applyFill="1" applyBorder="1" applyProtection="1"/>
    <xf numFmtId="0" fontId="5" fillId="3" borderId="0" xfId="0" applyFont="1" applyFill="1" applyAlignment="1">
      <alignment horizontal="right"/>
    </xf>
    <xf numFmtId="164" fontId="5" fillId="3" borderId="2" xfId="2" applyNumberFormat="1" applyFont="1" applyFill="1" applyBorder="1" applyProtection="1"/>
    <xf numFmtId="164" fontId="5" fillId="3" borderId="0" xfId="2" applyNumberFormat="1" applyFont="1" applyFill="1" applyBorder="1" applyProtection="1"/>
    <xf numFmtId="165" fontId="19" fillId="3" borderId="0" xfId="1" applyNumberFormat="1" applyFont="1" applyFill="1" applyAlignment="1" applyProtection="1">
      <alignment horizontal="right"/>
    </xf>
    <xf numFmtId="165" fontId="19" fillId="3" borderId="0" xfId="1" applyNumberFormat="1" applyFont="1" applyFill="1" applyProtection="1"/>
    <xf numFmtId="165" fontId="19" fillId="3" borderId="0" xfId="1" applyNumberFormat="1" applyFont="1" applyFill="1" applyBorder="1" applyProtection="1"/>
    <xf numFmtId="41" fontId="4" fillId="4" borderId="3" xfId="1" applyNumberFormat="1" applyFont="1" applyFill="1" applyBorder="1" applyProtection="1">
      <protection locked="0"/>
    </xf>
    <xf numFmtId="164" fontId="5" fillId="4" borderId="2" xfId="2" applyNumberFormat="1" applyFont="1" applyFill="1" applyBorder="1" applyProtection="1"/>
    <xf numFmtId="0" fontId="22" fillId="0" borderId="0" xfId="0" applyFont="1"/>
    <xf numFmtId="0" fontId="24" fillId="0" borderId="0" xfId="0" applyFont="1"/>
    <xf numFmtId="0" fontId="25" fillId="0" borderId="0" xfId="0" applyFont="1" applyProtection="1">
      <protection locked="0"/>
    </xf>
    <xf numFmtId="0" fontId="26" fillId="0" borderId="0" xfId="0" applyFont="1"/>
    <xf numFmtId="0" fontId="23" fillId="0" borderId="0" xfId="0" applyFont="1" applyAlignment="1">
      <alignment vertical="center"/>
    </xf>
    <xf numFmtId="0" fontId="27" fillId="0" borderId="0" xfId="0" applyFont="1" applyAlignment="1">
      <alignment vertical="center"/>
    </xf>
    <xf numFmtId="0" fontId="28" fillId="0" borderId="0" xfId="0" applyFont="1" applyAlignment="1">
      <alignment vertical="center"/>
    </xf>
    <xf numFmtId="0" fontId="0" fillId="2" borderId="0" xfId="0" applyFill="1" applyAlignment="1" applyProtection="1">
      <alignment horizontal="left"/>
      <protection locked="0"/>
    </xf>
    <xf numFmtId="0" fontId="28" fillId="0" borderId="0" xfId="0" applyFont="1" applyAlignment="1">
      <alignment horizontal="center"/>
    </xf>
    <xf numFmtId="44" fontId="29" fillId="0" borderId="0" xfId="0" applyNumberFormat="1" applyFont="1" applyAlignment="1">
      <alignment horizontal="center" wrapText="1"/>
    </xf>
    <xf numFmtId="44" fontId="29" fillId="0" borderId="0" xfId="0" applyNumberFormat="1" applyFont="1" applyAlignment="1">
      <alignment horizontal="center"/>
    </xf>
    <xf numFmtId="0" fontId="28" fillId="4" borderId="0" xfId="0" applyFont="1" applyFill="1" applyAlignment="1">
      <alignment horizontal="center"/>
    </xf>
    <xf numFmtId="44" fontId="29" fillId="4" borderId="0" xfId="0" applyNumberFormat="1" applyFont="1" applyFill="1" applyAlignment="1">
      <alignment horizontal="center"/>
    </xf>
    <xf numFmtId="164" fontId="4" fillId="4" borderId="2" xfId="2" applyNumberFormat="1" applyFont="1" applyFill="1" applyBorder="1" applyProtection="1"/>
    <xf numFmtId="0" fontId="30" fillId="0" borderId="0" xfId="0" applyFont="1"/>
    <xf numFmtId="0" fontId="32" fillId="0" borderId="0" xfId="0" applyFont="1" applyAlignment="1">
      <alignment vertical="center"/>
    </xf>
    <xf numFmtId="44" fontId="33" fillId="0" borderId="0" xfId="0" applyNumberFormat="1" applyFont="1" applyAlignment="1">
      <alignment horizontal="center"/>
    </xf>
    <xf numFmtId="44" fontId="33" fillId="0" borderId="0" xfId="0" applyNumberFormat="1" applyFont="1"/>
    <xf numFmtId="5" fontId="4" fillId="0" borderId="0" xfId="2" applyNumberFormat="1" applyFont="1" applyFill="1" applyBorder="1" applyProtection="1"/>
    <xf numFmtId="0" fontId="35" fillId="4" borderId="3" xfId="0" quotePrefix="1" applyFont="1" applyFill="1" applyBorder="1" applyAlignment="1" applyProtection="1">
      <alignment horizontal="left"/>
      <protection locked="0"/>
    </xf>
    <xf numFmtId="0" fontId="35" fillId="0" borderId="0" xfId="0" applyFont="1" applyAlignment="1" applyProtection="1">
      <alignment horizontal="left"/>
      <protection locked="0"/>
    </xf>
    <xf numFmtId="0" fontId="35" fillId="4" borderId="3" xfId="0" applyFont="1" applyFill="1" applyBorder="1" applyAlignment="1" applyProtection="1">
      <alignment wrapText="1"/>
      <protection locked="0"/>
    </xf>
    <xf numFmtId="0" fontId="35" fillId="0" borderId="0" xfId="0" applyFont="1" applyAlignment="1">
      <alignment horizontal="center"/>
    </xf>
    <xf numFmtId="0" fontId="35" fillId="0" borderId="1" xfId="0" applyFont="1" applyBorder="1" applyProtection="1">
      <protection locked="0"/>
    </xf>
    <xf numFmtId="0" fontId="25" fillId="0" borderId="0" xfId="0" applyFont="1"/>
    <xf numFmtId="41" fontId="4" fillId="0" borderId="3" xfId="1" applyNumberFormat="1" applyFont="1" applyFill="1" applyBorder="1" applyProtection="1">
      <protection locked="0"/>
    </xf>
    <xf numFmtId="41" fontId="4" fillId="0" borderId="0" xfId="1" applyNumberFormat="1" applyFont="1" applyFill="1" applyProtection="1"/>
    <xf numFmtId="165" fontId="4" fillId="0" borderId="3" xfId="1" applyNumberFormat="1" applyFont="1" applyFill="1" applyBorder="1" applyProtection="1"/>
    <xf numFmtId="165" fontId="4" fillId="0" borderId="0" xfId="1" applyNumberFormat="1" applyFont="1" applyFill="1" applyBorder="1" applyProtection="1">
      <protection locked="0"/>
    </xf>
    <xf numFmtId="0" fontId="35" fillId="0" borderId="3" xfId="0" applyFont="1" applyBorder="1" applyAlignment="1" applyProtection="1">
      <alignment wrapText="1"/>
      <protection locked="0"/>
    </xf>
    <xf numFmtId="0" fontId="35" fillId="4" borderId="7" xfId="0" applyFont="1" applyFill="1" applyBorder="1" applyAlignment="1" applyProtection="1">
      <alignment horizontal="left"/>
      <protection locked="0"/>
    </xf>
    <xf numFmtId="0" fontId="35" fillId="0" borderId="5" xfId="0" applyFont="1" applyBorder="1" applyAlignment="1" applyProtection="1">
      <alignment horizontal="left"/>
      <protection locked="0"/>
    </xf>
    <xf numFmtId="0" fontId="30" fillId="0" borderId="0" xfId="0" applyFont="1" applyProtection="1">
      <protection locked="0"/>
    </xf>
    <xf numFmtId="0" fontId="28" fillId="0" borderId="0" xfId="0" applyFont="1"/>
    <xf numFmtId="0" fontId="28" fillId="0" borderId="0" xfId="0" applyFont="1" applyProtection="1">
      <protection locked="0"/>
    </xf>
    <xf numFmtId="0" fontId="35" fillId="0" borderId="0" xfId="0" applyFont="1"/>
    <xf numFmtId="0" fontId="35" fillId="4" borderId="3" xfId="0" applyFont="1" applyFill="1" applyBorder="1" applyAlignment="1" applyProtection="1">
      <alignment horizontal="left"/>
      <protection locked="0"/>
    </xf>
    <xf numFmtId="41" fontId="4" fillId="5" borderId="3" xfId="1" applyNumberFormat="1" applyFont="1" applyFill="1" applyBorder="1" applyProtection="1">
      <protection locked="0"/>
    </xf>
    <xf numFmtId="164" fontId="4" fillId="5" borderId="2" xfId="2" applyNumberFormat="1" applyFont="1" applyFill="1" applyBorder="1" applyProtection="1"/>
    <xf numFmtId="0" fontId="4" fillId="5" borderId="0" xfId="0" applyFont="1" applyFill="1"/>
    <xf numFmtId="0" fontId="30" fillId="5" borderId="0" xfId="0" applyFont="1" applyFill="1" applyAlignment="1">
      <alignment horizontal="center"/>
    </xf>
    <xf numFmtId="44" fontId="31" fillId="5" borderId="0" xfId="0" applyNumberFormat="1" applyFont="1" applyFill="1" applyAlignment="1">
      <alignment horizontal="center"/>
    </xf>
    <xf numFmtId="0" fontId="6" fillId="0" borderId="0" xfId="0" applyFont="1"/>
    <xf numFmtId="0" fontId="22" fillId="6" borderId="0" xfId="0" applyFont="1" applyFill="1"/>
    <xf numFmtId="0" fontId="3" fillId="0" borderId="0" xfId="0" applyFont="1" applyFill="1"/>
    <xf numFmtId="0" fontId="37" fillId="0" borderId="0" xfId="0" applyFont="1"/>
    <xf numFmtId="0" fontId="0" fillId="0" borderId="0" xfId="0" applyAlignment="1">
      <alignment wrapText="1"/>
    </xf>
    <xf numFmtId="0" fontId="0" fillId="0" borderId="3" xfId="0" applyBorder="1"/>
    <xf numFmtId="0" fontId="39" fillId="0" borderId="0" xfId="0" applyFont="1" applyAlignment="1">
      <alignment wrapText="1"/>
    </xf>
    <xf numFmtId="0" fontId="13" fillId="0" borderId="0" xfId="0" applyFont="1" applyFill="1"/>
    <xf numFmtId="0" fontId="0" fillId="0" borderId="0" xfId="0" applyFill="1"/>
    <xf numFmtId="0" fontId="12" fillId="4" borderId="0" xfId="0" applyFont="1" applyFill="1" applyProtection="1">
      <protection locked="0"/>
    </xf>
    <xf numFmtId="0" fontId="34" fillId="0" borderId="0" xfId="0" applyFont="1" applyFill="1" applyAlignment="1">
      <alignment vertical="top" wrapText="1"/>
    </xf>
    <xf numFmtId="0" fontId="35" fillId="4" borderId="3" xfId="0" applyFont="1" applyFill="1" applyBorder="1" applyAlignment="1" applyProtection="1">
      <alignment horizontal="left"/>
      <protection locked="0"/>
    </xf>
    <xf numFmtId="0" fontId="36" fillId="4" borderId="3" xfId="0" applyFont="1" applyFill="1" applyBorder="1" applyAlignment="1" applyProtection="1">
      <alignment horizontal="left"/>
      <protection locked="0"/>
    </xf>
    <xf numFmtId="0" fontId="36" fillId="4" borderId="4" xfId="0" applyFont="1" applyFill="1" applyBorder="1" applyAlignment="1" applyProtection="1">
      <alignment horizontal="left"/>
      <protection locked="0"/>
    </xf>
    <xf numFmtId="0" fontId="37" fillId="4" borderId="5" xfId="0" applyFont="1" applyFill="1" applyBorder="1" applyAlignment="1" applyProtection="1">
      <alignment horizontal="left"/>
      <protection locked="0"/>
    </xf>
    <xf numFmtId="0" fontId="37" fillId="4" borderId="6" xfId="0" applyFont="1" applyFill="1" applyBorder="1" applyAlignment="1" applyProtection="1">
      <alignment horizontal="left"/>
      <protection locked="0"/>
    </xf>
    <xf numFmtId="0" fontId="9" fillId="5" borderId="0" xfId="0" applyFont="1" applyFill="1" applyAlignment="1"/>
    <xf numFmtId="0" fontId="38" fillId="0" borderId="0" xfId="0" applyFont="1" applyAlignment="1">
      <alignment horizontal="right"/>
    </xf>
    <xf numFmtId="0" fontId="34" fillId="0" borderId="0" xfId="0" applyFont="1" applyAlignment="1" applyProtection="1">
      <alignment vertical="top" wrapText="1"/>
      <protection locked="0"/>
    </xf>
    <xf numFmtId="14" fontId="36" fillId="4" borderId="4" xfId="0" applyNumberFormat="1" applyFont="1" applyFill="1" applyBorder="1" applyAlignment="1" applyProtection="1">
      <alignment horizontal="left"/>
      <protection locked="0"/>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1CDCB"/>
      <color rgb="FF9290C5"/>
      <color rgb="FFFF1E55"/>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1714499</xdr:colOff>
      <xdr:row>16</xdr:row>
      <xdr:rowOff>57149</xdr:rowOff>
    </xdr:from>
    <xdr:ext cx="4124325" cy="1344663"/>
    <xdr:sp macro="" textlink="">
      <xdr:nvSpPr>
        <xdr:cNvPr id="2" name="TextBox 1">
          <a:extLst>
            <a:ext uri="{FF2B5EF4-FFF2-40B4-BE49-F238E27FC236}">
              <a16:creationId xmlns:a16="http://schemas.microsoft.com/office/drawing/2014/main" id="{680BD189-CF9C-41F6-A2FC-98240D7416E4}"/>
            </a:ext>
          </a:extLst>
        </xdr:cNvPr>
        <xdr:cNvSpPr txBox="1"/>
      </xdr:nvSpPr>
      <xdr:spPr>
        <a:xfrm rot="20505070">
          <a:off x="1714499" y="3238499"/>
          <a:ext cx="4124325" cy="13446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8000">
              <a:solidFill>
                <a:sysClr val="windowText" lastClr="000000"/>
              </a:solidFill>
            </a:rPr>
            <a:t>DRAFT</a:t>
          </a:r>
        </a:p>
      </xdr:txBody>
    </xdr:sp>
    <xdr:clientData/>
  </xdr:oneCellAnchor>
  <xdr:oneCellAnchor>
    <xdr:from>
      <xdr:col>0</xdr:col>
      <xdr:colOff>1533525</xdr:colOff>
      <xdr:row>30</xdr:row>
      <xdr:rowOff>152400</xdr:rowOff>
    </xdr:from>
    <xdr:ext cx="4124325" cy="1344663"/>
    <xdr:sp macro="" textlink="">
      <xdr:nvSpPr>
        <xdr:cNvPr id="3" name="TextBox 2">
          <a:extLst>
            <a:ext uri="{FF2B5EF4-FFF2-40B4-BE49-F238E27FC236}">
              <a16:creationId xmlns:a16="http://schemas.microsoft.com/office/drawing/2014/main" id="{AF9A4218-6E9C-4EBC-9993-C3FCF1E6FC43}"/>
            </a:ext>
          </a:extLst>
        </xdr:cNvPr>
        <xdr:cNvSpPr txBox="1"/>
      </xdr:nvSpPr>
      <xdr:spPr>
        <a:xfrm rot="20505070">
          <a:off x="1533525" y="6924675"/>
          <a:ext cx="4124325" cy="13446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8000">
              <a:solidFill>
                <a:sysClr val="windowText" lastClr="000000"/>
              </a:solidFill>
            </a:rPr>
            <a:t>DRAFT</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7</xdr:col>
      <xdr:colOff>152400</xdr:colOff>
      <xdr:row>11</xdr:row>
      <xdr:rowOff>66675</xdr:rowOff>
    </xdr:from>
    <xdr:ext cx="4124325" cy="1344663"/>
    <xdr:sp macro="" textlink="">
      <xdr:nvSpPr>
        <xdr:cNvPr id="2" name="TextBox 1">
          <a:extLst>
            <a:ext uri="{FF2B5EF4-FFF2-40B4-BE49-F238E27FC236}">
              <a16:creationId xmlns:a16="http://schemas.microsoft.com/office/drawing/2014/main" id="{66F0B7F8-F0AE-4391-8E3B-F7A359DA2CAF}"/>
            </a:ext>
          </a:extLst>
        </xdr:cNvPr>
        <xdr:cNvSpPr txBox="1"/>
      </xdr:nvSpPr>
      <xdr:spPr>
        <a:xfrm rot="20505070">
          <a:off x="5981700" y="2628900"/>
          <a:ext cx="4124325" cy="13446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8000">
              <a:solidFill>
                <a:sysClr val="windowText" lastClr="000000"/>
              </a:solidFill>
            </a:rPr>
            <a:t>DRAFT</a:t>
          </a:r>
        </a:p>
      </xdr:txBody>
    </xdr:sp>
    <xdr:clientData/>
  </xdr:oneCellAnchor>
  <xdr:oneCellAnchor>
    <xdr:from>
      <xdr:col>7</xdr:col>
      <xdr:colOff>457200</xdr:colOff>
      <xdr:row>46</xdr:row>
      <xdr:rowOff>9525</xdr:rowOff>
    </xdr:from>
    <xdr:ext cx="4124325" cy="1344663"/>
    <xdr:sp macro="" textlink="">
      <xdr:nvSpPr>
        <xdr:cNvPr id="3" name="TextBox 2">
          <a:extLst>
            <a:ext uri="{FF2B5EF4-FFF2-40B4-BE49-F238E27FC236}">
              <a16:creationId xmlns:a16="http://schemas.microsoft.com/office/drawing/2014/main" id="{1BD2C547-EF1D-4553-92D9-7C23F470D450}"/>
            </a:ext>
          </a:extLst>
        </xdr:cNvPr>
        <xdr:cNvSpPr txBox="1"/>
      </xdr:nvSpPr>
      <xdr:spPr>
        <a:xfrm rot="20505070">
          <a:off x="6286500" y="9934575"/>
          <a:ext cx="4124325" cy="13446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8000">
              <a:solidFill>
                <a:sysClr val="windowText" lastClr="000000"/>
              </a:solidFill>
            </a:rPr>
            <a:t>DRAFT</a:t>
          </a:r>
        </a:p>
      </xdr:txBody>
    </xdr:sp>
    <xdr:clientData/>
  </xdr:oneCellAnchor>
  <xdr:oneCellAnchor>
    <xdr:from>
      <xdr:col>5</xdr:col>
      <xdr:colOff>381000</xdr:colOff>
      <xdr:row>76</xdr:row>
      <xdr:rowOff>9525</xdr:rowOff>
    </xdr:from>
    <xdr:ext cx="4124325" cy="1344663"/>
    <xdr:sp macro="" textlink="">
      <xdr:nvSpPr>
        <xdr:cNvPr id="4" name="TextBox 3">
          <a:extLst>
            <a:ext uri="{FF2B5EF4-FFF2-40B4-BE49-F238E27FC236}">
              <a16:creationId xmlns:a16="http://schemas.microsoft.com/office/drawing/2014/main" id="{767F68F1-7327-4238-8837-0E8E934D68CC}"/>
            </a:ext>
          </a:extLst>
        </xdr:cNvPr>
        <xdr:cNvSpPr txBox="1"/>
      </xdr:nvSpPr>
      <xdr:spPr>
        <a:xfrm rot="20505070">
          <a:off x="5295900" y="16221075"/>
          <a:ext cx="4124325" cy="13446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8000">
              <a:solidFill>
                <a:sysClr val="windowText" lastClr="000000"/>
              </a:solidFill>
            </a:rPr>
            <a:t>DRAFT</a:t>
          </a:r>
        </a:p>
      </xdr:txBody>
    </xdr:sp>
    <xdr:clientData/>
  </xdr:oneCellAnchor>
  <xdr:oneCellAnchor>
    <xdr:from>
      <xdr:col>7</xdr:col>
      <xdr:colOff>66676</xdr:colOff>
      <xdr:row>108</xdr:row>
      <xdr:rowOff>171450</xdr:rowOff>
    </xdr:from>
    <xdr:ext cx="4124325" cy="1344663"/>
    <xdr:sp macro="" textlink="">
      <xdr:nvSpPr>
        <xdr:cNvPr id="5" name="TextBox 4">
          <a:extLst>
            <a:ext uri="{FF2B5EF4-FFF2-40B4-BE49-F238E27FC236}">
              <a16:creationId xmlns:a16="http://schemas.microsoft.com/office/drawing/2014/main" id="{0B969FED-FD57-432D-9FAD-DFA2E825A384}"/>
            </a:ext>
          </a:extLst>
        </xdr:cNvPr>
        <xdr:cNvSpPr txBox="1"/>
      </xdr:nvSpPr>
      <xdr:spPr>
        <a:xfrm rot="20505070">
          <a:off x="5895976" y="23231475"/>
          <a:ext cx="4124325" cy="13446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8000">
              <a:solidFill>
                <a:sysClr val="windowText" lastClr="000000"/>
              </a:solidFill>
            </a:rPr>
            <a:t>DRAFT</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xdr:col>
      <xdr:colOff>274256</xdr:colOff>
      <xdr:row>65</xdr:row>
      <xdr:rowOff>38930</xdr:rowOff>
    </xdr:from>
    <xdr:to>
      <xdr:col>7</xdr:col>
      <xdr:colOff>1066799</xdr:colOff>
      <xdr:row>70</xdr:row>
      <xdr:rowOff>16934</xdr:rowOff>
    </xdr:to>
    <xdr:sp macro="" textlink="">
      <xdr:nvSpPr>
        <xdr:cNvPr id="2" name="TextBox 1">
          <a:extLst>
            <a:ext uri="{FF2B5EF4-FFF2-40B4-BE49-F238E27FC236}">
              <a16:creationId xmlns:a16="http://schemas.microsoft.com/office/drawing/2014/main" id="{4A5ABAFD-AB56-498D-9181-CAC17B337016}"/>
            </a:ext>
          </a:extLst>
        </xdr:cNvPr>
        <xdr:cNvSpPr txBox="1"/>
      </xdr:nvSpPr>
      <xdr:spPr>
        <a:xfrm>
          <a:off x="4435623" y="12705063"/>
          <a:ext cx="3125109" cy="930504"/>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lang="en-US" sz="1200" b="1">
              <a:latin typeface="Open Sans" panose="020B0606030504020204" pitchFamily="34" charset="0"/>
              <a:ea typeface="Open Sans" panose="020B0606030504020204" pitchFamily="34" charset="0"/>
              <a:cs typeface="Open Sans" panose="020B0606030504020204" pitchFamily="34" charset="0"/>
            </a:rPr>
            <a:t>Provide</a:t>
          </a:r>
          <a:r>
            <a:rPr lang="en-US" sz="1200" b="1" baseline="0">
              <a:latin typeface="Open Sans" panose="020B0606030504020204" pitchFamily="34" charset="0"/>
              <a:ea typeface="Open Sans" panose="020B0606030504020204" pitchFamily="34" charset="0"/>
              <a:cs typeface="Open Sans" panose="020B0606030504020204" pitchFamily="34" charset="0"/>
            </a:rPr>
            <a:t> sufficient detail and in the notes column and in the initiative budget narrative for all expense categories.</a:t>
          </a:r>
          <a:endParaRPr lang="en-US" sz="120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1</xdr:col>
      <xdr:colOff>2952750</xdr:colOff>
      <xdr:row>69</xdr:row>
      <xdr:rowOff>127000</xdr:rowOff>
    </xdr:from>
    <xdr:to>
      <xdr:col>2</xdr:col>
      <xdr:colOff>283633</xdr:colOff>
      <xdr:row>71</xdr:row>
      <xdr:rowOff>80009</xdr:rowOff>
    </xdr:to>
    <xdr:cxnSp macro="">
      <xdr:nvCxnSpPr>
        <xdr:cNvPr id="7" name="Straight Arrow Connector 6">
          <a:extLst>
            <a:ext uri="{FF2B5EF4-FFF2-40B4-BE49-F238E27FC236}">
              <a16:creationId xmlns:a16="http://schemas.microsoft.com/office/drawing/2014/main" id="{0A8FF3F7-2F34-4D66-9BAA-A5DB9E59639A}"/>
            </a:ext>
          </a:extLst>
        </xdr:cNvPr>
        <xdr:cNvCxnSpPr/>
      </xdr:nvCxnSpPr>
      <xdr:spPr>
        <a:xfrm flipH="1">
          <a:off x="3105150" y="13555133"/>
          <a:ext cx="1339850" cy="334009"/>
        </a:xfrm>
        <a:prstGeom prst="straightConnector1">
          <a:avLst/>
        </a:prstGeom>
        <a:ln>
          <a:tailEnd type="triangle"/>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7</xdr:col>
      <xdr:colOff>1049867</xdr:colOff>
      <xdr:row>64</xdr:row>
      <xdr:rowOff>68037</xdr:rowOff>
    </xdr:from>
    <xdr:to>
      <xdr:col>11</xdr:col>
      <xdr:colOff>285750</xdr:colOff>
      <xdr:row>65</xdr:row>
      <xdr:rowOff>160867</xdr:rowOff>
    </xdr:to>
    <xdr:cxnSp macro="">
      <xdr:nvCxnSpPr>
        <xdr:cNvPr id="9" name="Straight Arrow Connector 8">
          <a:extLst>
            <a:ext uri="{FF2B5EF4-FFF2-40B4-BE49-F238E27FC236}">
              <a16:creationId xmlns:a16="http://schemas.microsoft.com/office/drawing/2014/main" id="{2871186A-26B5-46FA-9364-152E07BAF893}"/>
            </a:ext>
          </a:extLst>
        </xdr:cNvPr>
        <xdr:cNvCxnSpPr/>
      </xdr:nvCxnSpPr>
      <xdr:spPr>
        <a:xfrm flipV="1">
          <a:off x="7543800" y="12543670"/>
          <a:ext cx="2817283" cy="283330"/>
        </a:xfrm>
        <a:prstGeom prst="straightConnector1">
          <a:avLst/>
        </a:prstGeom>
        <a:ln>
          <a:tailEnd type="triangle"/>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9</xdr:col>
      <xdr:colOff>309562</xdr:colOff>
      <xdr:row>7</xdr:row>
      <xdr:rowOff>32657</xdr:rowOff>
    </xdr:from>
    <xdr:to>
      <xdr:col>11</xdr:col>
      <xdr:colOff>793976</xdr:colOff>
      <xdr:row>10</xdr:row>
      <xdr:rowOff>4762</xdr:rowOff>
    </xdr:to>
    <xdr:sp macro="" textlink="">
      <xdr:nvSpPr>
        <xdr:cNvPr id="10" name="TextBox 9">
          <a:extLst>
            <a:ext uri="{FF2B5EF4-FFF2-40B4-BE49-F238E27FC236}">
              <a16:creationId xmlns:a16="http://schemas.microsoft.com/office/drawing/2014/main" id="{39E7A668-A8B4-45C4-BB17-3A40C9C94E02}"/>
            </a:ext>
          </a:extLst>
        </xdr:cNvPr>
        <xdr:cNvSpPr txBox="1"/>
      </xdr:nvSpPr>
      <xdr:spPr>
        <a:xfrm>
          <a:off x="8147276" y="1529443"/>
          <a:ext cx="2266950" cy="54360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lang="en-US" sz="1200" b="1">
              <a:latin typeface="Open Sans" panose="020B0606030504020204" pitchFamily="34" charset="0"/>
              <a:ea typeface="Open Sans" panose="020B0606030504020204" pitchFamily="34" charset="0"/>
              <a:cs typeface="Open Sans" panose="020B0606030504020204" pitchFamily="34" charset="0"/>
            </a:rPr>
            <a:t>Timeline is within our 2</a:t>
          </a:r>
          <a:r>
            <a:rPr lang="en-US" sz="1200" b="1" baseline="0">
              <a:latin typeface="Open Sans" panose="020B0606030504020204" pitchFamily="34" charset="0"/>
              <a:ea typeface="Open Sans" panose="020B0606030504020204" pitchFamily="34" charset="0"/>
              <a:cs typeface="Open Sans" panose="020B0606030504020204" pitchFamily="34" charset="0"/>
            </a:rPr>
            <a:t> year grant cycle.</a:t>
          </a:r>
          <a:endParaRPr lang="en-US" sz="1200" b="1">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5</xdr:col>
      <xdr:colOff>231322</xdr:colOff>
      <xdr:row>6</xdr:row>
      <xdr:rowOff>108857</xdr:rowOff>
    </xdr:from>
    <xdr:to>
      <xdr:col>9</xdr:col>
      <xdr:colOff>312965</xdr:colOff>
      <xdr:row>7</xdr:row>
      <xdr:rowOff>149678</xdr:rowOff>
    </xdr:to>
    <xdr:cxnSp macro="">
      <xdr:nvCxnSpPr>
        <xdr:cNvPr id="12" name="Straight Arrow Connector 11">
          <a:extLst>
            <a:ext uri="{FF2B5EF4-FFF2-40B4-BE49-F238E27FC236}">
              <a16:creationId xmlns:a16="http://schemas.microsoft.com/office/drawing/2014/main" id="{6DC8107E-741E-4C6B-BD14-8C3A5D7A5857}"/>
            </a:ext>
          </a:extLst>
        </xdr:cNvPr>
        <xdr:cNvCxnSpPr/>
      </xdr:nvCxnSpPr>
      <xdr:spPr>
        <a:xfrm flipH="1" flipV="1">
          <a:off x="5293179" y="1415143"/>
          <a:ext cx="2857500" cy="231321"/>
        </a:xfrm>
        <a:prstGeom prst="straightConnector1">
          <a:avLst/>
        </a:prstGeom>
        <a:ln>
          <a:tailEnd type="triangle"/>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95247</xdr:colOff>
      <xdr:row>0</xdr:row>
      <xdr:rowOff>122237</xdr:rowOff>
    </xdr:from>
    <xdr:to>
      <xdr:col>9</xdr:col>
      <xdr:colOff>904874</xdr:colOff>
      <xdr:row>3</xdr:row>
      <xdr:rowOff>47625</xdr:rowOff>
    </xdr:to>
    <xdr:sp macro="" textlink="">
      <xdr:nvSpPr>
        <xdr:cNvPr id="13" name="TextBox 12">
          <a:extLst>
            <a:ext uri="{FF2B5EF4-FFF2-40B4-BE49-F238E27FC236}">
              <a16:creationId xmlns:a16="http://schemas.microsoft.com/office/drawing/2014/main" id="{41E92BC6-8615-4893-8525-C3065DB50A40}"/>
            </a:ext>
          </a:extLst>
        </xdr:cNvPr>
        <xdr:cNvSpPr txBox="1"/>
      </xdr:nvSpPr>
      <xdr:spPr>
        <a:xfrm>
          <a:off x="5159372" y="122237"/>
          <a:ext cx="3571877" cy="655638"/>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pPr algn="ctr"/>
          <a:r>
            <a:rPr lang="en-US" sz="2500" b="1">
              <a:latin typeface="Open Sans" panose="020B0606030504020204" pitchFamily="34" charset="0"/>
              <a:ea typeface="Open Sans" panose="020B0606030504020204" pitchFamily="34" charset="0"/>
              <a:cs typeface="Open Sans" panose="020B0606030504020204" pitchFamily="34" charset="0"/>
            </a:rPr>
            <a:t>Capital Example</a:t>
          </a:r>
        </a:p>
      </xdr:txBody>
    </xdr:sp>
    <xdr:clientData/>
  </xdr:twoCellAnchor>
  <xdr:oneCellAnchor>
    <xdr:from>
      <xdr:col>7</xdr:col>
      <xdr:colOff>666750</xdr:colOff>
      <xdr:row>16</xdr:row>
      <xdr:rowOff>19050</xdr:rowOff>
    </xdr:from>
    <xdr:ext cx="4124325" cy="1344663"/>
    <xdr:sp macro="" textlink="">
      <xdr:nvSpPr>
        <xdr:cNvPr id="8" name="TextBox 7">
          <a:extLst>
            <a:ext uri="{FF2B5EF4-FFF2-40B4-BE49-F238E27FC236}">
              <a16:creationId xmlns:a16="http://schemas.microsoft.com/office/drawing/2014/main" id="{9DBB9764-44DE-45AC-B3B9-D10479445EE3}"/>
            </a:ext>
          </a:extLst>
        </xdr:cNvPr>
        <xdr:cNvSpPr txBox="1"/>
      </xdr:nvSpPr>
      <xdr:spPr>
        <a:xfrm rot="20505070">
          <a:off x="6677025" y="3219450"/>
          <a:ext cx="4124325" cy="13446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8000">
              <a:solidFill>
                <a:sysClr val="windowText" lastClr="000000"/>
              </a:solidFill>
            </a:rPr>
            <a:t>DRAFT</a:t>
          </a:r>
        </a:p>
      </xdr:txBody>
    </xdr:sp>
    <xdr:clientData/>
  </xdr:oneCellAnchor>
  <xdr:oneCellAnchor>
    <xdr:from>
      <xdr:col>5</xdr:col>
      <xdr:colOff>733425</xdr:colOff>
      <xdr:row>43</xdr:row>
      <xdr:rowOff>123826</xdr:rowOff>
    </xdr:from>
    <xdr:ext cx="4124325" cy="1344663"/>
    <xdr:sp macro="" textlink="">
      <xdr:nvSpPr>
        <xdr:cNvPr id="11" name="TextBox 10">
          <a:extLst>
            <a:ext uri="{FF2B5EF4-FFF2-40B4-BE49-F238E27FC236}">
              <a16:creationId xmlns:a16="http://schemas.microsoft.com/office/drawing/2014/main" id="{AFDA404F-EC39-4639-9295-095B3E7C00CC}"/>
            </a:ext>
          </a:extLst>
        </xdr:cNvPr>
        <xdr:cNvSpPr txBox="1"/>
      </xdr:nvSpPr>
      <xdr:spPr>
        <a:xfrm rot="20505070">
          <a:off x="5829300" y="8620126"/>
          <a:ext cx="4124325" cy="13446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8000">
              <a:solidFill>
                <a:sysClr val="windowText" lastClr="000000"/>
              </a:solidFill>
            </a:rPr>
            <a:t>DRAFT</a:t>
          </a:r>
        </a:p>
      </xdr:txBody>
    </xdr:sp>
    <xdr:clientData/>
  </xdr:oneCellAnchor>
  <xdr:oneCellAnchor>
    <xdr:from>
      <xdr:col>5</xdr:col>
      <xdr:colOff>533400</xdr:colOff>
      <xdr:row>84</xdr:row>
      <xdr:rowOff>171449</xdr:rowOff>
    </xdr:from>
    <xdr:ext cx="4124325" cy="1344663"/>
    <xdr:sp macro="" textlink="">
      <xdr:nvSpPr>
        <xdr:cNvPr id="14" name="TextBox 13">
          <a:extLst>
            <a:ext uri="{FF2B5EF4-FFF2-40B4-BE49-F238E27FC236}">
              <a16:creationId xmlns:a16="http://schemas.microsoft.com/office/drawing/2014/main" id="{FD8DB6D6-8E31-4AAD-B955-6E301D9AB4A2}"/>
            </a:ext>
          </a:extLst>
        </xdr:cNvPr>
        <xdr:cNvSpPr txBox="1"/>
      </xdr:nvSpPr>
      <xdr:spPr>
        <a:xfrm rot="20505070">
          <a:off x="5636079" y="16486413"/>
          <a:ext cx="4124325" cy="13446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8000">
              <a:solidFill>
                <a:sysClr val="windowText" lastClr="000000"/>
              </a:solidFill>
            </a:rPr>
            <a:t>DRAFT</a:t>
          </a:r>
        </a:p>
      </xdr:txBody>
    </xdr:sp>
    <xdr:clientData/>
  </xdr:oneCellAnchor>
  <xdr:oneCellAnchor>
    <xdr:from>
      <xdr:col>5</xdr:col>
      <xdr:colOff>742950</xdr:colOff>
      <xdr:row>108</xdr:row>
      <xdr:rowOff>38100</xdr:rowOff>
    </xdr:from>
    <xdr:ext cx="4124325" cy="1344663"/>
    <xdr:sp macro="" textlink="">
      <xdr:nvSpPr>
        <xdr:cNvPr id="15" name="TextBox 14">
          <a:extLst>
            <a:ext uri="{FF2B5EF4-FFF2-40B4-BE49-F238E27FC236}">
              <a16:creationId xmlns:a16="http://schemas.microsoft.com/office/drawing/2014/main" id="{5093C470-83AD-4FC9-9B6C-124BE322ABEF}"/>
            </a:ext>
          </a:extLst>
        </xdr:cNvPr>
        <xdr:cNvSpPr txBox="1"/>
      </xdr:nvSpPr>
      <xdr:spPr>
        <a:xfrm rot="20505070">
          <a:off x="5838825" y="20869275"/>
          <a:ext cx="4124325" cy="13446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8000">
              <a:solidFill>
                <a:sysClr val="windowText" lastClr="000000"/>
              </a:solidFill>
            </a:rPr>
            <a:t>DRAFT</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9</xdr:col>
      <xdr:colOff>432027</xdr:colOff>
      <xdr:row>7</xdr:row>
      <xdr:rowOff>87085</xdr:rowOff>
    </xdr:from>
    <xdr:to>
      <xdr:col>11</xdr:col>
      <xdr:colOff>1147763</xdr:colOff>
      <xdr:row>11</xdr:row>
      <xdr:rowOff>59190</xdr:rowOff>
    </xdr:to>
    <xdr:sp macro="" textlink="">
      <xdr:nvSpPr>
        <xdr:cNvPr id="2" name="TextBox 1">
          <a:extLst>
            <a:ext uri="{FF2B5EF4-FFF2-40B4-BE49-F238E27FC236}">
              <a16:creationId xmlns:a16="http://schemas.microsoft.com/office/drawing/2014/main" id="{66F54907-BC7B-4F2D-89C0-10EC98AB666D}"/>
            </a:ext>
          </a:extLst>
        </xdr:cNvPr>
        <xdr:cNvSpPr txBox="1"/>
      </xdr:nvSpPr>
      <xdr:spPr>
        <a:xfrm>
          <a:off x="8269741" y="1583871"/>
          <a:ext cx="2498272" cy="73410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r>
            <a:rPr lang="en-US" sz="1200" b="1">
              <a:latin typeface="Open Sans" panose="020B0606030504020204" pitchFamily="34" charset="0"/>
              <a:ea typeface="Open Sans" panose="020B0606030504020204" pitchFamily="34" charset="0"/>
              <a:cs typeface="Open Sans" panose="020B0606030504020204" pitchFamily="34" charset="0"/>
            </a:rPr>
            <a:t>Timeline is within our 2 year grant cycle.</a:t>
          </a:r>
        </a:p>
      </xdr:txBody>
    </xdr:sp>
    <xdr:clientData/>
  </xdr:twoCellAnchor>
  <xdr:twoCellAnchor>
    <xdr:from>
      <xdr:col>3</xdr:col>
      <xdr:colOff>807583</xdr:colOff>
      <xdr:row>6</xdr:row>
      <xdr:rowOff>113619</xdr:rowOff>
    </xdr:from>
    <xdr:to>
      <xdr:col>9</xdr:col>
      <xdr:colOff>426447</xdr:colOff>
      <xdr:row>8</xdr:row>
      <xdr:rowOff>189819</xdr:rowOff>
    </xdr:to>
    <xdr:cxnSp macro="">
      <xdr:nvCxnSpPr>
        <xdr:cNvPr id="4" name="Straight Arrow Connector 3">
          <a:extLst>
            <a:ext uri="{FF2B5EF4-FFF2-40B4-BE49-F238E27FC236}">
              <a16:creationId xmlns:a16="http://schemas.microsoft.com/office/drawing/2014/main" id="{89760845-46C8-4FA5-9BD5-CF1BB9268A54}"/>
            </a:ext>
          </a:extLst>
        </xdr:cNvPr>
        <xdr:cNvCxnSpPr/>
      </xdr:nvCxnSpPr>
      <xdr:spPr>
        <a:xfrm flipH="1" flipV="1">
          <a:off x="4876119" y="1419905"/>
          <a:ext cx="3388042" cy="457200"/>
        </a:xfrm>
        <a:prstGeom prst="straightConnector1">
          <a:avLst/>
        </a:prstGeom>
        <a:ln>
          <a:tailEnd type="triangle"/>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3</xdr:col>
      <xdr:colOff>391203</xdr:colOff>
      <xdr:row>40</xdr:row>
      <xdr:rowOff>23813</xdr:rowOff>
    </xdr:from>
    <xdr:to>
      <xdr:col>7</xdr:col>
      <xdr:colOff>1507067</xdr:colOff>
      <xdr:row>48</xdr:row>
      <xdr:rowOff>114301</xdr:rowOff>
    </xdr:to>
    <xdr:sp macro="" textlink="">
      <xdr:nvSpPr>
        <xdr:cNvPr id="5" name="TextBox 4">
          <a:extLst>
            <a:ext uri="{FF2B5EF4-FFF2-40B4-BE49-F238E27FC236}">
              <a16:creationId xmlns:a16="http://schemas.microsoft.com/office/drawing/2014/main" id="{24C5596B-B6B2-4F5D-BB65-C0F4B35426AB}"/>
            </a:ext>
          </a:extLst>
        </xdr:cNvPr>
        <xdr:cNvSpPr txBox="1"/>
      </xdr:nvSpPr>
      <xdr:spPr>
        <a:xfrm>
          <a:off x="4878536" y="7927446"/>
          <a:ext cx="3088598" cy="1614488"/>
        </a:xfrm>
        <a:prstGeom prst="rect">
          <a:avLst/>
        </a:prstGeom>
        <a:solidFill>
          <a:schemeClr val="accent1">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r>
            <a:rPr lang="en-US" sz="1200" b="1" baseline="0">
              <a:latin typeface="Open Sans" panose="020B0606030504020204" pitchFamily="34" charset="0"/>
              <a:ea typeface="Open Sans" panose="020B0606030504020204" pitchFamily="34" charset="0"/>
              <a:cs typeface="Open Sans" panose="020B0606030504020204" pitchFamily="34" charset="0"/>
            </a:rPr>
            <a:t>For existing staff only include expenses for time spent on initiative and provide sufficient detail in the notes column and in the initiative budget narrative as to how their current workload will be handled during the grant cycle.</a:t>
          </a:r>
          <a:endParaRPr lang="en-US" sz="1200" b="1">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1</xdr:col>
      <xdr:colOff>3374571</xdr:colOff>
      <xdr:row>37</xdr:row>
      <xdr:rowOff>81643</xdr:rowOff>
    </xdr:from>
    <xdr:to>
      <xdr:col>3</xdr:col>
      <xdr:colOff>381000</xdr:colOff>
      <xdr:row>41</xdr:row>
      <xdr:rowOff>81643</xdr:rowOff>
    </xdr:to>
    <xdr:cxnSp macro="">
      <xdr:nvCxnSpPr>
        <xdr:cNvPr id="7" name="Straight Arrow Connector 6">
          <a:extLst>
            <a:ext uri="{FF2B5EF4-FFF2-40B4-BE49-F238E27FC236}">
              <a16:creationId xmlns:a16="http://schemas.microsoft.com/office/drawing/2014/main" id="{4389F832-BEF5-4340-859D-112EB9813859}"/>
            </a:ext>
          </a:extLst>
        </xdr:cNvPr>
        <xdr:cNvCxnSpPr/>
      </xdr:nvCxnSpPr>
      <xdr:spPr>
        <a:xfrm flipH="1" flipV="1">
          <a:off x="3524250" y="7443107"/>
          <a:ext cx="925286" cy="762000"/>
        </a:xfrm>
        <a:prstGeom prst="straightConnector1">
          <a:avLst/>
        </a:prstGeom>
        <a:ln>
          <a:tailEnd type="triangle"/>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7</xdr:col>
      <xdr:colOff>1279071</xdr:colOff>
      <xdr:row>37</xdr:row>
      <xdr:rowOff>108857</xdr:rowOff>
    </xdr:from>
    <xdr:to>
      <xdr:col>10</xdr:col>
      <xdr:colOff>13607</xdr:colOff>
      <xdr:row>40</xdr:row>
      <xdr:rowOff>136072</xdr:rowOff>
    </xdr:to>
    <xdr:cxnSp macro="">
      <xdr:nvCxnSpPr>
        <xdr:cNvPr id="9" name="Straight Arrow Connector 8">
          <a:extLst>
            <a:ext uri="{FF2B5EF4-FFF2-40B4-BE49-F238E27FC236}">
              <a16:creationId xmlns:a16="http://schemas.microsoft.com/office/drawing/2014/main" id="{C568070C-500A-4012-A0D4-AA713242083F}"/>
            </a:ext>
          </a:extLst>
        </xdr:cNvPr>
        <xdr:cNvCxnSpPr/>
      </xdr:nvCxnSpPr>
      <xdr:spPr>
        <a:xfrm flipV="1">
          <a:off x="7334250" y="7470321"/>
          <a:ext cx="2231571" cy="598715"/>
        </a:xfrm>
        <a:prstGeom prst="straightConnector1">
          <a:avLst/>
        </a:prstGeom>
        <a:ln>
          <a:tailEnd type="triangle"/>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42861</xdr:colOff>
      <xdr:row>0</xdr:row>
      <xdr:rowOff>138112</xdr:rowOff>
    </xdr:from>
    <xdr:to>
      <xdr:col>9</xdr:col>
      <xdr:colOff>465136</xdr:colOff>
      <xdr:row>3</xdr:row>
      <xdr:rowOff>115887</xdr:rowOff>
    </xdr:to>
    <xdr:sp macro="" textlink="">
      <xdr:nvSpPr>
        <xdr:cNvPr id="10" name="TextBox 9">
          <a:extLst>
            <a:ext uri="{FF2B5EF4-FFF2-40B4-BE49-F238E27FC236}">
              <a16:creationId xmlns:a16="http://schemas.microsoft.com/office/drawing/2014/main" id="{2D74BDC1-8D96-4886-8209-CDC2148A76F9}"/>
            </a:ext>
          </a:extLst>
        </xdr:cNvPr>
        <xdr:cNvSpPr txBox="1"/>
      </xdr:nvSpPr>
      <xdr:spPr>
        <a:xfrm>
          <a:off x="5106986" y="138112"/>
          <a:ext cx="3184525" cy="70802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pPr algn="ctr"/>
          <a:r>
            <a:rPr lang="en-US" sz="2500" b="1">
              <a:latin typeface="Open Sans" panose="020B0606030504020204" pitchFamily="34" charset="0"/>
              <a:ea typeface="Open Sans" panose="020B0606030504020204" pitchFamily="34" charset="0"/>
              <a:cs typeface="Open Sans" panose="020B0606030504020204" pitchFamily="34" charset="0"/>
            </a:rPr>
            <a:t>Staff</a:t>
          </a:r>
          <a:r>
            <a:rPr lang="en-US" sz="2500" b="1" baseline="0">
              <a:latin typeface="Open Sans" panose="020B0606030504020204" pitchFamily="34" charset="0"/>
              <a:ea typeface="Open Sans" panose="020B0606030504020204" pitchFamily="34" charset="0"/>
              <a:cs typeface="Open Sans" panose="020B0606030504020204" pitchFamily="34" charset="0"/>
            </a:rPr>
            <a:t> Example</a:t>
          </a:r>
          <a:endParaRPr lang="en-US" sz="2500" b="1">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oneCellAnchor>
    <xdr:from>
      <xdr:col>7</xdr:col>
      <xdr:colOff>787401</xdr:colOff>
      <xdr:row>19</xdr:row>
      <xdr:rowOff>38100</xdr:rowOff>
    </xdr:from>
    <xdr:ext cx="4124325" cy="1344663"/>
    <xdr:sp macro="" textlink="">
      <xdr:nvSpPr>
        <xdr:cNvPr id="8" name="TextBox 7">
          <a:extLst>
            <a:ext uri="{FF2B5EF4-FFF2-40B4-BE49-F238E27FC236}">
              <a16:creationId xmlns:a16="http://schemas.microsoft.com/office/drawing/2014/main" id="{AB964C74-908D-49F4-ACBC-405F6AA07ADB}"/>
            </a:ext>
          </a:extLst>
        </xdr:cNvPr>
        <xdr:cNvSpPr txBox="1"/>
      </xdr:nvSpPr>
      <xdr:spPr>
        <a:xfrm rot="20505070">
          <a:off x="6819901" y="3810000"/>
          <a:ext cx="4124325" cy="13446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8000">
              <a:solidFill>
                <a:sysClr val="windowText" lastClr="000000"/>
              </a:solidFill>
            </a:rPr>
            <a:t>DRAFT</a:t>
          </a:r>
        </a:p>
      </xdr:txBody>
    </xdr:sp>
    <xdr:clientData/>
  </xdr:oneCellAnchor>
  <xdr:oneCellAnchor>
    <xdr:from>
      <xdr:col>7</xdr:col>
      <xdr:colOff>914399</xdr:colOff>
      <xdr:row>51</xdr:row>
      <xdr:rowOff>12701</xdr:rowOff>
    </xdr:from>
    <xdr:ext cx="4124325" cy="1344663"/>
    <xdr:sp macro="" textlink="">
      <xdr:nvSpPr>
        <xdr:cNvPr id="11" name="TextBox 10">
          <a:extLst>
            <a:ext uri="{FF2B5EF4-FFF2-40B4-BE49-F238E27FC236}">
              <a16:creationId xmlns:a16="http://schemas.microsoft.com/office/drawing/2014/main" id="{2F933DBB-84A2-4AFA-BB0A-9B8183D51C5A}"/>
            </a:ext>
          </a:extLst>
        </xdr:cNvPr>
        <xdr:cNvSpPr txBox="1"/>
      </xdr:nvSpPr>
      <xdr:spPr>
        <a:xfrm rot="20505070">
          <a:off x="6946899" y="10045701"/>
          <a:ext cx="4124325" cy="13446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8000">
              <a:solidFill>
                <a:sysClr val="windowText" lastClr="000000"/>
              </a:solidFill>
            </a:rPr>
            <a:t>DRAFT</a:t>
          </a:r>
        </a:p>
      </xdr:txBody>
    </xdr:sp>
    <xdr:clientData/>
  </xdr:oneCellAnchor>
  <xdr:oneCellAnchor>
    <xdr:from>
      <xdr:col>9</xdr:col>
      <xdr:colOff>711200</xdr:colOff>
      <xdr:row>73</xdr:row>
      <xdr:rowOff>88900</xdr:rowOff>
    </xdr:from>
    <xdr:ext cx="4124325" cy="1344663"/>
    <xdr:sp macro="" textlink="">
      <xdr:nvSpPr>
        <xdr:cNvPr id="12" name="TextBox 11">
          <a:extLst>
            <a:ext uri="{FF2B5EF4-FFF2-40B4-BE49-F238E27FC236}">
              <a16:creationId xmlns:a16="http://schemas.microsoft.com/office/drawing/2014/main" id="{4B9096AC-EE6F-4255-920B-BB20DBD1F0AC}"/>
            </a:ext>
          </a:extLst>
        </xdr:cNvPr>
        <xdr:cNvSpPr txBox="1"/>
      </xdr:nvSpPr>
      <xdr:spPr>
        <a:xfrm rot="20505070">
          <a:off x="8407400" y="14312900"/>
          <a:ext cx="4124325" cy="13446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8000">
              <a:solidFill>
                <a:sysClr val="windowText" lastClr="000000"/>
              </a:solidFill>
            </a:rPr>
            <a:t>DRAFT</a:t>
          </a:r>
        </a:p>
      </xdr:txBody>
    </xdr:sp>
    <xdr:clientData/>
  </xdr:oneCellAnchor>
  <xdr:oneCellAnchor>
    <xdr:from>
      <xdr:col>6</xdr:col>
      <xdr:colOff>25399</xdr:colOff>
      <xdr:row>107</xdr:row>
      <xdr:rowOff>152401</xdr:rowOff>
    </xdr:from>
    <xdr:ext cx="4124325" cy="1344663"/>
    <xdr:sp macro="" textlink="">
      <xdr:nvSpPr>
        <xdr:cNvPr id="13" name="TextBox 12">
          <a:extLst>
            <a:ext uri="{FF2B5EF4-FFF2-40B4-BE49-F238E27FC236}">
              <a16:creationId xmlns:a16="http://schemas.microsoft.com/office/drawing/2014/main" id="{7BEA1AA6-9C47-46FA-961F-ABED6C750B10}"/>
            </a:ext>
          </a:extLst>
        </xdr:cNvPr>
        <xdr:cNvSpPr txBox="1"/>
      </xdr:nvSpPr>
      <xdr:spPr>
        <a:xfrm rot="20505070">
          <a:off x="5994399" y="20802601"/>
          <a:ext cx="4124325" cy="13446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8000">
              <a:solidFill>
                <a:sysClr val="windowText" lastClr="000000"/>
              </a:solidFill>
            </a:rPr>
            <a:t>DRAFT</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5</xdr:col>
      <xdr:colOff>513667</xdr:colOff>
      <xdr:row>13</xdr:row>
      <xdr:rowOff>5442</xdr:rowOff>
    </xdr:from>
    <xdr:to>
      <xdr:col>9</xdr:col>
      <xdr:colOff>122463</xdr:colOff>
      <xdr:row>16</xdr:row>
      <xdr:rowOff>113618</xdr:rowOff>
    </xdr:to>
    <xdr:sp macro="" textlink="">
      <xdr:nvSpPr>
        <xdr:cNvPr id="2" name="TextBox 1">
          <a:extLst>
            <a:ext uri="{FF2B5EF4-FFF2-40B4-BE49-F238E27FC236}">
              <a16:creationId xmlns:a16="http://schemas.microsoft.com/office/drawing/2014/main" id="{33D91C41-6284-416A-87B9-4E5C23E2A363}"/>
            </a:ext>
          </a:extLst>
        </xdr:cNvPr>
        <xdr:cNvSpPr txBox="1"/>
      </xdr:nvSpPr>
      <xdr:spPr>
        <a:xfrm>
          <a:off x="5575524" y="2645228"/>
          <a:ext cx="2384653" cy="679676"/>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r>
            <a:rPr lang="en-US" sz="1200" b="1">
              <a:latin typeface="Open Sans" panose="020B0606030504020204" pitchFamily="34" charset="0"/>
              <a:ea typeface="Open Sans" panose="020B0606030504020204" pitchFamily="34" charset="0"/>
              <a:cs typeface="Open Sans" panose="020B0606030504020204" pitchFamily="34" charset="0"/>
            </a:rPr>
            <a:t>Be sure to attach proof</a:t>
          </a:r>
          <a:r>
            <a:rPr lang="en-US" sz="1200" b="1" baseline="0">
              <a:latin typeface="Open Sans" panose="020B0606030504020204" pitchFamily="34" charset="0"/>
              <a:ea typeface="Open Sans" panose="020B0606030504020204" pitchFamily="34" charset="0"/>
              <a:cs typeface="Open Sans" panose="020B0606030504020204" pitchFamily="34" charset="0"/>
            </a:rPr>
            <a:t> of committed funds. </a:t>
          </a:r>
          <a:endParaRPr lang="en-US" sz="1200" b="1">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4</xdr:col>
      <xdr:colOff>27215</xdr:colOff>
      <xdr:row>16</xdr:row>
      <xdr:rowOff>95250</xdr:rowOff>
    </xdr:from>
    <xdr:to>
      <xdr:col>5</xdr:col>
      <xdr:colOff>857250</xdr:colOff>
      <xdr:row>19</xdr:row>
      <xdr:rowOff>0</xdr:rowOff>
    </xdr:to>
    <xdr:cxnSp macro="">
      <xdr:nvCxnSpPr>
        <xdr:cNvPr id="4" name="Straight Arrow Connector 3">
          <a:extLst>
            <a:ext uri="{FF2B5EF4-FFF2-40B4-BE49-F238E27FC236}">
              <a16:creationId xmlns:a16="http://schemas.microsoft.com/office/drawing/2014/main" id="{75FFD694-6E4E-4C90-9F4F-3B69B94560FF}"/>
            </a:ext>
          </a:extLst>
        </xdr:cNvPr>
        <xdr:cNvCxnSpPr/>
      </xdr:nvCxnSpPr>
      <xdr:spPr>
        <a:xfrm flipH="1">
          <a:off x="5021036" y="3306536"/>
          <a:ext cx="898071" cy="476250"/>
        </a:xfrm>
        <a:prstGeom prst="straightConnector1">
          <a:avLst/>
        </a:prstGeom>
        <a:ln>
          <a:tailEnd type="triangle"/>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875621</xdr:colOff>
      <xdr:row>21</xdr:row>
      <xdr:rowOff>68035</xdr:rowOff>
    </xdr:from>
    <xdr:to>
      <xdr:col>9</xdr:col>
      <xdr:colOff>223762</xdr:colOff>
      <xdr:row>26</xdr:row>
      <xdr:rowOff>84666</xdr:rowOff>
    </xdr:to>
    <xdr:cxnSp macro="">
      <xdr:nvCxnSpPr>
        <xdr:cNvPr id="7" name="Straight Arrow Connector 6">
          <a:extLst>
            <a:ext uri="{FF2B5EF4-FFF2-40B4-BE49-F238E27FC236}">
              <a16:creationId xmlns:a16="http://schemas.microsoft.com/office/drawing/2014/main" id="{7E5B592C-C5F8-4831-9AB7-14D0D24BBBD0}"/>
            </a:ext>
          </a:extLst>
        </xdr:cNvPr>
        <xdr:cNvCxnSpPr/>
      </xdr:nvCxnSpPr>
      <xdr:spPr>
        <a:xfrm flipH="1" flipV="1">
          <a:off x="6251954" y="4265082"/>
          <a:ext cx="2136094" cy="984251"/>
        </a:xfrm>
        <a:prstGeom prst="straightConnector1">
          <a:avLst/>
        </a:prstGeom>
        <a:ln>
          <a:tailEnd type="triangle"/>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9</xdr:col>
      <xdr:colOff>255134</xdr:colOff>
      <xdr:row>56</xdr:row>
      <xdr:rowOff>168728</xdr:rowOff>
    </xdr:from>
    <xdr:to>
      <xdr:col>11</xdr:col>
      <xdr:colOff>902834</xdr:colOff>
      <xdr:row>61</xdr:row>
      <xdr:rowOff>130628</xdr:rowOff>
    </xdr:to>
    <xdr:sp macro="" textlink="">
      <xdr:nvSpPr>
        <xdr:cNvPr id="9" name="TextBox 8">
          <a:extLst>
            <a:ext uri="{FF2B5EF4-FFF2-40B4-BE49-F238E27FC236}">
              <a16:creationId xmlns:a16="http://schemas.microsoft.com/office/drawing/2014/main" id="{37B2112C-A57E-43B7-B421-93358D723D08}"/>
            </a:ext>
          </a:extLst>
        </xdr:cNvPr>
        <xdr:cNvSpPr txBox="1"/>
      </xdr:nvSpPr>
      <xdr:spPr>
        <a:xfrm>
          <a:off x="8092848" y="11149692"/>
          <a:ext cx="2430236" cy="914400"/>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r>
            <a:rPr lang="en-US" sz="1200" b="1">
              <a:latin typeface="Open Sans" panose="020B0606030504020204" pitchFamily="34" charset="0"/>
              <a:ea typeface="Open Sans" panose="020B0606030504020204" pitchFamily="34" charset="0"/>
              <a:cs typeface="Open Sans" panose="020B0606030504020204" pitchFamily="34" charset="0"/>
            </a:rPr>
            <a:t>Ensure Initiative Budget Narrative clearly defines vehicle and vehicle customization.</a:t>
          </a:r>
        </a:p>
      </xdr:txBody>
    </xdr:sp>
    <xdr:clientData/>
  </xdr:twoCellAnchor>
  <xdr:twoCellAnchor>
    <xdr:from>
      <xdr:col>1</xdr:col>
      <xdr:colOff>2558142</xdr:colOff>
      <xdr:row>58</xdr:row>
      <xdr:rowOff>40822</xdr:rowOff>
    </xdr:from>
    <xdr:to>
      <xdr:col>9</xdr:col>
      <xdr:colOff>258536</xdr:colOff>
      <xdr:row>63</xdr:row>
      <xdr:rowOff>149679</xdr:rowOff>
    </xdr:to>
    <xdr:cxnSp macro="">
      <xdr:nvCxnSpPr>
        <xdr:cNvPr id="11" name="Straight Arrow Connector 10">
          <a:extLst>
            <a:ext uri="{FF2B5EF4-FFF2-40B4-BE49-F238E27FC236}">
              <a16:creationId xmlns:a16="http://schemas.microsoft.com/office/drawing/2014/main" id="{9A24CE3D-65AA-452E-B2C6-ED989A708815}"/>
            </a:ext>
          </a:extLst>
        </xdr:cNvPr>
        <xdr:cNvCxnSpPr/>
      </xdr:nvCxnSpPr>
      <xdr:spPr>
        <a:xfrm flipH="1">
          <a:off x="2707821" y="11402786"/>
          <a:ext cx="5388429" cy="1061357"/>
        </a:xfrm>
        <a:prstGeom prst="straightConnector1">
          <a:avLst/>
        </a:prstGeom>
        <a:ln>
          <a:tailEnd type="triangle"/>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3</xdr:col>
      <xdr:colOff>153986</xdr:colOff>
      <xdr:row>0</xdr:row>
      <xdr:rowOff>90487</xdr:rowOff>
    </xdr:from>
    <xdr:to>
      <xdr:col>9</xdr:col>
      <xdr:colOff>1179512</xdr:colOff>
      <xdr:row>3</xdr:row>
      <xdr:rowOff>84137</xdr:rowOff>
    </xdr:to>
    <xdr:sp macro="" textlink="">
      <xdr:nvSpPr>
        <xdr:cNvPr id="12" name="TextBox 11">
          <a:extLst>
            <a:ext uri="{FF2B5EF4-FFF2-40B4-BE49-F238E27FC236}">
              <a16:creationId xmlns:a16="http://schemas.microsoft.com/office/drawing/2014/main" id="{65B3457D-70E6-420C-8114-CE1C20804C85}"/>
            </a:ext>
          </a:extLst>
        </xdr:cNvPr>
        <xdr:cNvSpPr txBox="1"/>
      </xdr:nvSpPr>
      <xdr:spPr>
        <a:xfrm>
          <a:off x="4233861" y="90487"/>
          <a:ext cx="4772026" cy="723900"/>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r>
            <a:rPr lang="en-US" sz="2500" b="1">
              <a:latin typeface="Open Sans" panose="020B0606030504020204" pitchFamily="34" charset="0"/>
              <a:ea typeface="Open Sans" panose="020B0606030504020204" pitchFamily="34" charset="0"/>
              <a:cs typeface="Open Sans" panose="020B0606030504020204" pitchFamily="34" charset="0"/>
            </a:rPr>
            <a:t>Budget Over Grant Example</a:t>
          </a:r>
        </a:p>
      </xdr:txBody>
    </xdr:sp>
    <xdr:clientData/>
  </xdr:twoCellAnchor>
  <xdr:twoCellAnchor>
    <xdr:from>
      <xdr:col>9</xdr:col>
      <xdr:colOff>114904</xdr:colOff>
      <xdr:row>16</xdr:row>
      <xdr:rowOff>102809</xdr:rowOff>
    </xdr:from>
    <xdr:to>
      <xdr:col>11</xdr:col>
      <xdr:colOff>30238</xdr:colOff>
      <xdr:row>18</xdr:row>
      <xdr:rowOff>78619</xdr:rowOff>
    </xdr:to>
    <xdr:cxnSp macro="">
      <xdr:nvCxnSpPr>
        <xdr:cNvPr id="10" name="Straight Arrow Connector 9">
          <a:extLst>
            <a:ext uri="{FF2B5EF4-FFF2-40B4-BE49-F238E27FC236}">
              <a16:creationId xmlns:a16="http://schemas.microsoft.com/office/drawing/2014/main" id="{84A2E46F-E271-44D3-A4D0-85AE1AEDE37C}"/>
            </a:ext>
          </a:extLst>
        </xdr:cNvPr>
        <xdr:cNvCxnSpPr/>
      </xdr:nvCxnSpPr>
      <xdr:spPr>
        <a:xfrm>
          <a:off x="8279190" y="3332238"/>
          <a:ext cx="1711477" cy="362857"/>
        </a:xfrm>
        <a:prstGeom prst="straightConnector1">
          <a:avLst/>
        </a:prstGeom>
        <a:ln>
          <a:tailEnd type="triangle"/>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7</xdr:col>
      <xdr:colOff>1300238</xdr:colOff>
      <xdr:row>16</xdr:row>
      <xdr:rowOff>127000</xdr:rowOff>
    </xdr:from>
    <xdr:to>
      <xdr:col>11</xdr:col>
      <xdr:colOff>18142</xdr:colOff>
      <xdr:row>27</xdr:row>
      <xdr:rowOff>127000</xdr:rowOff>
    </xdr:to>
    <xdr:cxnSp macro="">
      <xdr:nvCxnSpPr>
        <xdr:cNvPr id="13" name="Straight Arrow Connector 12">
          <a:extLst>
            <a:ext uri="{FF2B5EF4-FFF2-40B4-BE49-F238E27FC236}">
              <a16:creationId xmlns:a16="http://schemas.microsoft.com/office/drawing/2014/main" id="{322B78A0-0F20-4735-B5E6-9D6258EF60FB}"/>
            </a:ext>
          </a:extLst>
        </xdr:cNvPr>
        <xdr:cNvCxnSpPr/>
      </xdr:nvCxnSpPr>
      <xdr:spPr>
        <a:xfrm>
          <a:off x="7668381" y="3356429"/>
          <a:ext cx="2310190" cy="2128761"/>
        </a:xfrm>
        <a:prstGeom prst="straightConnector1">
          <a:avLst/>
        </a:prstGeom>
        <a:ln>
          <a:tailEnd type="triangle"/>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9</xdr:col>
      <xdr:colOff>102656</xdr:colOff>
      <xdr:row>21</xdr:row>
      <xdr:rowOff>5671</xdr:rowOff>
    </xdr:from>
    <xdr:to>
      <xdr:col>10</xdr:col>
      <xdr:colOff>42334</xdr:colOff>
      <xdr:row>26</xdr:row>
      <xdr:rowOff>78619</xdr:rowOff>
    </xdr:to>
    <xdr:sp macro="" textlink="">
      <xdr:nvSpPr>
        <xdr:cNvPr id="5" name="TextBox 4">
          <a:extLst>
            <a:ext uri="{FF2B5EF4-FFF2-40B4-BE49-F238E27FC236}">
              <a16:creationId xmlns:a16="http://schemas.microsoft.com/office/drawing/2014/main" id="{49DA6092-DE02-4D11-AEE2-3C4F458716E1}"/>
            </a:ext>
          </a:extLst>
        </xdr:cNvPr>
        <xdr:cNvSpPr txBox="1"/>
      </xdr:nvSpPr>
      <xdr:spPr>
        <a:xfrm>
          <a:off x="8266942" y="4202718"/>
          <a:ext cx="1669296" cy="1040568"/>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r>
            <a:rPr lang="en-US" sz="1200" b="1">
              <a:latin typeface="Open Sans" panose="020B0606030504020204" pitchFamily="34" charset="0"/>
              <a:ea typeface="Open Sans" panose="020B0606030504020204" pitchFamily="34" charset="0"/>
              <a:cs typeface="Open Sans" panose="020B0606030504020204" pitchFamily="34" charset="0"/>
            </a:rPr>
            <a:t>Detail plan to obtain funds in the</a:t>
          </a:r>
          <a:r>
            <a:rPr lang="en-US" sz="1200" b="1" baseline="0">
              <a:latin typeface="Open Sans" panose="020B0606030504020204" pitchFamily="34" charset="0"/>
              <a:ea typeface="Open Sans" panose="020B0606030504020204" pitchFamily="34" charset="0"/>
              <a:cs typeface="Open Sans" panose="020B0606030504020204" pitchFamily="34" charset="0"/>
            </a:rPr>
            <a:t> Initiative Budget Narrative.</a:t>
          </a:r>
          <a:endParaRPr lang="en-US" sz="1200" b="1">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oneCellAnchor>
    <xdr:from>
      <xdr:col>7</xdr:col>
      <xdr:colOff>1483178</xdr:colOff>
      <xdr:row>9</xdr:row>
      <xdr:rowOff>108857</xdr:rowOff>
    </xdr:from>
    <xdr:ext cx="4124325" cy="1344663"/>
    <xdr:sp macro="" textlink="">
      <xdr:nvSpPr>
        <xdr:cNvPr id="14" name="TextBox 13">
          <a:extLst>
            <a:ext uri="{FF2B5EF4-FFF2-40B4-BE49-F238E27FC236}">
              <a16:creationId xmlns:a16="http://schemas.microsoft.com/office/drawing/2014/main" id="{A230D72F-2A01-4E97-B46E-A33BF6469920}"/>
            </a:ext>
          </a:extLst>
        </xdr:cNvPr>
        <xdr:cNvSpPr txBox="1"/>
      </xdr:nvSpPr>
      <xdr:spPr>
        <a:xfrm rot="20505070">
          <a:off x="7388678" y="1986643"/>
          <a:ext cx="4124325" cy="13446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8000">
              <a:solidFill>
                <a:sysClr val="windowText" lastClr="000000"/>
              </a:solidFill>
            </a:rPr>
            <a:t>DRAFT</a:t>
          </a:r>
        </a:p>
      </xdr:txBody>
    </xdr:sp>
    <xdr:clientData/>
  </xdr:oneCellAnchor>
  <xdr:oneCellAnchor>
    <xdr:from>
      <xdr:col>7</xdr:col>
      <xdr:colOff>1496785</xdr:colOff>
      <xdr:row>44</xdr:row>
      <xdr:rowOff>13607</xdr:rowOff>
    </xdr:from>
    <xdr:ext cx="4124325" cy="1344663"/>
    <xdr:sp macro="" textlink="">
      <xdr:nvSpPr>
        <xdr:cNvPr id="15" name="TextBox 14">
          <a:extLst>
            <a:ext uri="{FF2B5EF4-FFF2-40B4-BE49-F238E27FC236}">
              <a16:creationId xmlns:a16="http://schemas.microsoft.com/office/drawing/2014/main" id="{A02EF28E-CA57-4E03-A86A-D6177F82E032}"/>
            </a:ext>
          </a:extLst>
        </xdr:cNvPr>
        <xdr:cNvSpPr txBox="1"/>
      </xdr:nvSpPr>
      <xdr:spPr>
        <a:xfrm rot="20505070">
          <a:off x="7402285" y="8708571"/>
          <a:ext cx="4124325" cy="13446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8000">
              <a:solidFill>
                <a:sysClr val="windowText" lastClr="000000"/>
              </a:solidFill>
            </a:rPr>
            <a:t>DRAFT</a:t>
          </a:r>
        </a:p>
      </xdr:txBody>
    </xdr:sp>
    <xdr:clientData/>
  </xdr:oneCellAnchor>
  <xdr:oneCellAnchor>
    <xdr:from>
      <xdr:col>7</xdr:col>
      <xdr:colOff>993321</xdr:colOff>
      <xdr:row>75</xdr:row>
      <xdr:rowOff>163286</xdr:rowOff>
    </xdr:from>
    <xdr:ext cx="4124325" cy="1344663"/>
    <xdr:sp macro="" textlink="">
      <xdr:nvSpPr>
        <xdr:cNvPr id="16" name="TextBox 15">
          <a:extLst>
            <a:ext uri="{FF2B5EF4-FFF2-40B4-BE49-F238E27FC236}">
              <a16:creationId xmlns:a16="http://schemas.microsoft.com/office/drawing/2014/main" id="{02F09430-D9F7-4484-94D2-AC77BC4661F6}"/>
            </a:ext>
          </a:extLst>
        </xdr:cNvPr>
        <xdr:cNvSpPr txBox="1"/>
      </xdr:nvSpPr>
      <xdr:spPr>
        <a:xfrm rot="20505070">
          <a:off x="6898821" y="14763750"/>
          <a:ext cx="4124325" cy="13446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8000">
              <a:solidFill>
                <a:sysClr val="windowText" lastClr="000000"/>
              </a:solidFill>
            </a:rPr>
            <a:t>DRAFT</a:t>
          </a:r>
        </a:p>
      </xdr:txBody>
    </xdr:sp>
    <xdr:clientData/>
  </xdr:oneCellAnchor>
  <xdr:oneCellAnchor>
    <xdr:from>
      <xdr:col>9</xdr:col>
      <xdr:colOff>585107</xdr:colOff>
      <xdr:row>106</xdr:row>
      <xdr:rowOff>13608</xdr:rowOff>
    </xdr:from>
    <xdr:ext cx="4124325" cy="1344663"/>
    <xdr:sp macro="" textlink="">
      <xdr:nvSpPr>
        <xdr:cNvPr id="17" name="TextBox 16">
          <a:extLst>
            <a:ext uri="{FF2B5EF4-FFF2-40B4-BE49-F238E27FC236}">
              <a16:creationId xmlns:a16="http://schemas.microsoft.com/office/drawing/2014/main" id="{AA59DE39-2462-41A1-B63E-DBEB8E09CA71}"/>
            </a:ext>
          </a:extLst>
        </xdr:cNvPr>
        <xdr:cNvSpPr txBox="1"/>
      </xdr:nvSpPr>
      <xdr:spPr>
        <a:xfrm rot="20505070">
          <a:off x="8150678" y="20478751"/>
          <a:ext cx="4124325" cy="13446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8000">
              <a:solidFill>
                <a:sysClr val="windowText" lastClr="000000"/>
              </a:solidFill>
            </a:rPr>
            <a:t>DRAFT</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1"/>
  <sheetViews>
    <sheetView showGridLines="0" zoomScaleNormal="100" workbookViewId="0">
      <selection activeCell="B26" sqref="B26"/>
    </sheetView>
  </sheetViews>
  <sheetFormatPr defaultColWidth="8.88671875" defaultRowHeight="14.4" x14ac:dyDescent="0.3"/>
  <cols>
    <col min="1" max="1" width="102.88671875" style="25" customWidth="1"/>
    <col min="2" max="18" width="8.88671875" style="25"/>
    <col min="19" max="19" width="9.109375" style="25" bestFit="1" customWidth="1"/>
    <col min="20" max="16384" width="8.88671875" style="25"/>
  </cols>
  <sheetData>
    <row r="1" spans="1:6" ht="21.75" customHeight="1" x14ac:dyDescent="0.35">
      <c r="A1" s="24" t="s">
        <v>0</v>
      </c>
    </row>
    <row r="2" spans="1:6" x14ac:dyDescent="0.3">
      <c r="A2" s="26"/>
    </row>
    <row r="3" spans="1:6" ht="18" x14ac:dyDescent="0.35">
      <c r="A3" s="24"/>
    </row>
    <row r="4" spans="1:6" x14ac:dyDescent="0.3">
      <c r="A4" s="27" t="s">
        <v>1</v>
      </c>
    </row>
    <row r="5" spans="1:6" x14ac:dyDescent="0.3">
      <c r="A5" s="27"/>
    </row>
    <row r="6" spans="1:6" x14ac:dyDescent="0.3">
      <c r="A6" s="1" t="s">
        <v>2</v>
      </c>
      <c r="B6"/>
      <c r="C6"/>
    </row>
    <row r="7" spans="1:6" x14ac:dyDescent="0.3">
      <c r="A7" s="1" t="s">
        <v>3</v>
      </c>
      <c r="B7"/>
      <c r="C7"/>
    </row>
    <row r="8" spans="1:6" x14ac:dyDescent="0.3">
      <c r="A8" s="27" t="s">
        <v>4</v>
      </c>
    </row>
    <row r="9" spans="1:6" x14ac:dyDescent="0.3">
      <c r="A9" s="27"/>
    </row>
    <row r="10" spans="1:6" x14ac:dyDescent="0.3">
      <c r="A10" s="27" t="s">
        <v>5</v>
      </c>
    </row>
    <row r="11" spans="1:6" x14ac:dyDescent="0.3">
      <c r="A11" s="27" t="s">
        <v>6</v>
      </c>
    </row>
    <row r="12" spans="1:6" x14ac:dyDescent="0.3">
      <c r="A12" s="27" t="s">
        <v>7</v>
      </c>
    </row>
    <row r="13" spans="1:6" x14ac:dyDescent="0.3">
      <c r="A13" s="27" t="s">
        <v>8</v>
      </c>
      <c r="E13"/>
      <c r="F13"/>
    </row>
    <row r="14" spans="1:6" x14ac:dyDescent="0.3">
      <c r="A14" s="69" t="s">
        <v>9</v>
      </c>
      <c r="E14"/>
      <c r="F14"/>
    </row>
    <row r="15" spans="1:6" x14ac:dyDescent="0.3">
      <c r="A15" s="69" t="s">
        <v>10</v>
      </c>
      <c r="E15"/>
      <c r="F15"/>
    </row>
    <row r="16" spans="1:6" x14ac:dyDescent="0.3">
      <c r="A16" s="27" t="s">
        <v>11</v>
      </c>
    </row>
    <row r="17" spans="1:2" x14ac:dyDescent="0.3">
      <c r="A17" s="27" t="s">
        <v>4</v>
      </c>
    </row>
    <row r="18" spans="1:2" x14ac:dyDescent="0.3">
      <c r="A18" s="27" t="s">
        <v>12</v>
      </c>
    </row>
    <row r="19" spans="1:2" x14ac:dyDescent="0.3">
      <c r="A19" s="27" t="s">
        <v>13</v>
      </c>
    </row>
    <row r="20" spans="1:2" ht="14.25" customHeight="1" x14ac:dyDescent="0.3">
      <c r="A20" s="27" t="s">
        <v>14</v>
      </c>
    </row>
    <row r="21" spans="1:2" ht="14.25" customHeight="1" x14ac:dyDescent="0.3">
      <c r="A21" s="27" t="s">
        <v>15</v>
      </c>
    </row>
    <row r="22" spans="1:2" customFormat="1" ht="14.25" customHeight="1" x14ac:dyDescent="0.3">
      <c r="A22" s="1" t="s">
        <v>16</v>
      </c>
    </row>
    <row r="23" spans="1:2" ht="14.25" customHeight="1" x14ac:dyDescent="0.3">
      <c r="A23" s="27"/>
    </row>
    <row r="24" spans="1:2" ht="15.6" x14ac:dyDescent="0.3">
      <c r="A24" s="110" t="s">
        <v>140</v>
      </c>
      <c r="B24"/>
    </row>
    <row r="25" spans="1:2" x14ac:dyDescent="0.3">
      <c r="A25" s="108"/>
      <c r="B25"/>
    </row>
    <row r="26" spans="1:2" ht="28.8" x14ac:dyDescent="0.3">
      <c r="A26" s="108" t="s">
        <v>132</v>
      </c>
      <c r="B26"/>
    </row>
    <row r="27" spans="1:2" x14ac:dyDescent="0.3">
      <c r="A27" s="108"/>
      <c r="B27"/>
    </row>
    <row r="28" spans="1:2" ht="28.8" x14ac:dyDescent="0.3">
      <c r="A28" s="108" t="s">
        <v>130</v>
      </c>
      <c r="B28"/>
    </row>
    <row r="29" spans="1:2" x14ac:dyDescent="0.3">
      <c r="A29" s="108"/>
      <c r="B29"/>
    </row>
    <row r="30" spans="1:2" ht="57.6" x14ac:dyDescent="0.3">
      <c r="A30" s="108" t="s">
        <v>131</v>
      </c>
      <c r="B30"/>
    </row>
    <row r="31" spans="1:2" x14ac:dyDescent="0.3">
      <c r="A31" s="108"/>
      <c r="B31"/>
    </row>
    <row r="32" spans="1:2" ht="57.6" x14ac:dyDescent="0.3">
      <c r="A32" s="108" t="s">
        <v>139</v>
      </c>
      <c r="B32"/>
    </row>
    <row r="33" spans="1:9" x14ac:dyDescent="0.3">
      <c r="A33" s="108"/>
      <c r="B33"/>
    </row>
    <row r="34" spans="1:9" x14ac:dyDescent="0.3">
      <c r="A34" s="108" t="s">
        <v>133</v>
      </c>
      <c r="B34"/>
    </row>
    <row r="35" spans="1:9" ht="28.8" x14ac:dyDescent="0.3">
      <c r="A35" s="108" t="s">
        <v>134</v>
      </c>
      <c r="B35" s="109"/>
    </row>
    <row r="36" spans="1:9" x14ac:dyDescent="0.3">
      <c r="A36" s="108" t="s">
        <v>135</v>
      </c>
      <c r="B36" s="109"/>
    </row>
    <row r="37" spans="1:9" x14ac:dyDescent="0.3">
      <c r="A37" s="108" t="s">
        <v>136</v>
      </c>
      <c r="B37" s="109"/>
    </row>
    <row r="38" spans="1:9" x14ac:dyDescent="0.3">
      <c r="A38" s="108" t="s">
        <v>137</v>
      </c>
      <c r="B38" s="109"/>
    </row>
    <row r="39" spans="1:9" x14ac:dyDescent="0.3">
      <c r="A39" s="108" t="s">
        <v>138</v>
      </c>
      <c r="B39" s="109"/>
    </row>
    <row r="41" spans="1:9" ht="18" x14ac:dyDescent="0.35">
      <c r="A41" s="113" t="s">
        <v>17</v>
      </c>
      <c r="B41" s="111"/>
      <c r="C41" s="111"/>
      <c r="D41" s="111"/>
      <c r="E41" s="111"/>
      <c r="F41" s="112"/>
      <c r="G41" s="112"/>
      <c r="H41" s="112"/>
      <c r="I41" s="112"/>
    </row>
  </sheetData>
  <pageMargins left="0.7" right="0.7" top="0.75" bottom="0.75" header="0.3" footer="0.3"/>
  <pageSetup fitToHeight="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25"/>
  <sheetViews>
    <sheetView tabSelected="1" zoomScaleNormal="100" workbookViewId="0">
      <selection activeCell="L118" sqref="L118"/>
    </sheetView>
  </sheetViews>
  <sheetFormatPr defaultColWidth="9.109375" defaultRowHeight="14.4" x14ac:dyDescent="0.3"/>
  <cols>
    <col min="1" max="1" width="2.109375" style="1" customWidth="1"/>
    <col min="2" max="2" width="53" style="1" customWidth="1"/>
    <col min="3" max="3" width="4.88671875" style="1" customWidth="1"/>
    <col min="4" max="4" width="12.88671875" style="1" customWidth="1"/>
    <col min="5" max="5" width="0.88671875" style="1" customWidth="1"/>
    <col min="6" max="6" width="12.88671875" style="1" customWidth="1"/>
    <col min="7" max="7" width="0.88671875" style="1" customWidth="1"/>
    <col min="8" max="8" width="24" style="1" bestFit="1" customWidth="1"/>
    <col min="9" max="9" width="0.88671875" style="1" customWidth="1"/>
    <col min="10" max="10" width="24" style="1" bestFit="1" customWidth="1"/>
    <col min="11" max="11" width="0.88671875" style="1" customWidth="1"/>
    <col min="12" max="12" width="72.44140625" style="1" customWidth="1"/>
    <col min="13" max="16384" width="9.109375" style="1"/>
  </cols>
  <sheetData>
    <row r="1" spans="1:13" ht="21" x14ac:dyDescent="0.5">
      <c r="A1" s="62" t="s">
        <v>19</v>
      </c>
      <c r="B1" s="19"/>
      <c r="C1" s="22"/>
      <c r="D1" s="23"/>
      <c r="E1" s="23"/>
      <c r="F1" s="23"/>
      <c r="G1" s="23"/>
      <c r="H1" s="23"/>
      <c r="J1" s="23"/>
      <c r="K1"/>
      <c r="L1" s="4"/>
    </row>
    <row r="2" spans="1:13" ht="21" x14ac:dyDescent="0.5">
      <c r="A2" s="105" t="s">
        <v>111</v>
      </c>
      <c r="B2" s="106"/>
      <c r="C2" s="22"/>
      <c r="D2" s="23"/>
      <c r="E2" s="23"/>
      <c r="F2" s="23"/>
      <c r="G2" s="23"/>
      <c r="H2" s="23"/>
      <c r="J2" s="23"/>
      <c r="K2"/>
    </row>
    <row r="3" spans="1:13" ht="18" x14ac:dyDescent="0.35">
      <c r="A3" s="18"/>
      <c r="B3" s="19"/>
      <c r="C3" s="22"/>
      <c r="D3" s="23"/>
      <c r="E3" s="23"/>
      <c r="F3" s="23"/>
      <c r="G3" s="23"/>
      <c r="H3" s="23"/>
      <c r="J3" s="23"/>
      <c r="K3"/>
      <c r="L3" s="114" t="s">
        <v>122</v>
      </c>
    </row>
    <row r="4" spans="1:13" ht="21" x14ac:dyDescent="0.35">
      <c r="A4" s="66" t="s">
        <v>20</v>
      </c>
      <c r="B4" s="63"/>
      <c r="C4" s="22"/>
      <c r="D4" s="23"/>
      <c r="E4" s="23"/>
      <c r="F4" s="23"/>
      <c r="G4" s="23"/>
      <c r="H4" s="23"/>
      <c r="J4" s="23"/>
      <c r="K4"/>
      <c r="L4" s="114"/>
    </row>
    <row r="5" spans="1:13" ht="15.6" x14ac:dyDescent="0.35">
      <c r="A5" s="64"/>
      <c r="B5" s="107" t="s">
        <v>21</v>
      </c>
      <c r="C5" s="115"/>
      <c r="D5" s="115"/>
      <c r="E5" s="115"/>
      <c r="F5" s="115"/>
      <c r="G5" s="115"/>
      <c r="H5" s="115"/>
      <c r="I5"/>
      <c r="J5"/>
      <c r="K5"/>
      <c r="L5" s="114"/>
    </row>
    <row r="6" spans="1:13" ht="15.6" x14ac:dyDescent="0.35">
      <c r="A6" s="64"/>
      <c r="B6" s="107" t="s">
        <v>22</v>
      </c>
      <c r="C6" s="116"/>
      <c r="D6" s="116"/>
      <c r="E6" s="116"/>
      <c r="F6" s="116"/>
      <c r="G6" s="116"/>
      <c r="H6" s="116"/>
      <c r="I6"/>
      <c r="J6"/>
      <c r="K6"/>
      <c r="L6" s="114"/>
    </row>
    <row r="7" spans="1:13" ht="15.6" x14ac:dyDescent="0.35">
      <c r="A7" s="64"/>
      <c r="B7" s="107" t="s">
        <v>112</v>
      </c>
      <c r="C7" s="117"/>
      <c r="D7" s="118"/>
      <c r="E7" s="118"/>
      <c r="F7" s="118"/>
      <c r="G7" s="118"/>
      <c r="H7" s="119"/>
      <c r="I7"/>
      <c r="J7" t="s">
        <v>18</v>
      </c>
      <c r="K7"/>
      <c r="L7" s="114"/>
    </row>
    <row r="8" spans="1:13" ht="18" x14ac:dyDescent="0.35">
      <c r="A8" s="4"/>
      <c r="B8" s="5"/>
      <c r="C8" s="6"/>
      <c r="D8" s="6"/>
      <c r="E8" s="6"/>
      <c r="F8" s="6"/>
      <c r="G8" s="6"/>
      <c r="H8" s="6"/>
      <c r="I8" s="2"/>
      <c r="J8" s="6"/>
      <c r="K8" s="6"/>
      <c r="M8" s="1" t="s">
        <v>18</v>
      </c>
    </row>
    <row r="9" spans="1:13" ht="17.399999999999999" x14ac:dyDescent="0.5">
      <c r="A9" s="67" t="s">
        <v>23</v>
      </c>
      <c r="C9" s="6"/>
      <c r="D9" s="72" t="s">
        <v>24</v>
      </c>
      <c r="E9" s="78"/>
      <c r="F9" s="72" t="s">
        <v>25</v>
      </c>
      <c r="G9" s="79"/>
      <c r="H9" s="72" t="s">
        <v>26</v>
      </c>
      <c r="I9" s="31"/>
      <c r="J9" s="32"/>
      <c r="K9" s="32"/>
      <c r="L9" s="72" t="s">
        <v>27</v>
      </c>
    </row>
    <row r="10" spans="1:13" ht="15.6" x14ac:dyDescent="0.35">
      <c r="A10" s="95" t="s">
        <v>28</v>
      </c>
      <c r="B10" s="6"/>
      <c r="C10" s="6"/>
      <c r="D10" s="7">
        <v>0</v>
      </c>
      <c r="E10" s="8"/>
      <c r="F10" s="80">
        <v>100000</v>
      </c>
      <c r="G10" s="6"/>
      <c r="H10" s="9">
        <f>D10+F10</f>
        <v>100000</v>
      </c>
      <c r="I10" s="15"/>
      <c r="J10" s="9"/>
      <c r="K10" s="9"/>
      <c r="L10" s="29"/>
    </row>
    <row r="11" spans="1:13" ht="15.6" x14ac:dyDescent="0.35">
      <c r="A11" s="95"/>
      <c r="B11" s="97" t="s">
        <v>29</v>
      </c>
      <c r="C11" s="6"/>
      <c r="D11" s="7"/>
      <c r="E11" s="8"/>
      <c r="F11" s="80"/>
      <c r="G11" s="6"/>
      <c r="H11" s="9"/>
      <c r="I11" s="15"/>
      <c r="J11" s="9"/>
      <c r="K11" s="9"/>
      <c r="L11" s="29"/>
    </row>
    <row r="12" spans="1:13" ht="15.6" x14ac:dyDescent="0.35">
      <c r="A12" s="95" t="s">
        <v>30</v>
      </c>
      <c r="B12" s="6"/>
      <c r="C12" s="6"/>
      <c r="D12" s="6"/>
      <c r="E12" s="6"/>
      <c r="F12" s="6"/>
      <c r="G12" s="6"/>
      <c r="H12" s="10"/>
      <c r="I12" s="12"/>
      <c r="J12" s="10"/>
      <c r="K12" s="10"/>
      <c r="L12" s="29"/>
    </row>
    <row r="13" spans="1:13" ht="15.6" x14ac:dyDescent="0.35">
      <c r="A13" s="3"/>
      <c r="B13" s="98"/>
      <c r="C13" s="6"/>
      <c r="D13" s="60"/>
      <c r="E13" s="21"/>
      <c r="F13" s="60"/>
      <c r="G13" s="6"/>
      <c r="H13" s="30">
        <f t="shared" ref="H13:H28" si="0">+D13+F13</f>
        <v>0</v>
      </c>
      <c r="I13" s="13"/>
      <c r="J13" s="13"/>
      <c r="K13" s="13"/>
      <c r="L13" s="83"/>
    </row>
    <row r="14" spans="1:13" ht="15.6" x14ac:dyDescent="0.35">
      <c r="A14" s="3"/>
      <c r="B14" s="92"/>
      <c r="C14" s="6"/>
      <c r="D14" s="60"/>
      <c r="E14" s="21"/>
      <c r="F14" s="60"/>
      <c r="G14" s="6"/>
      <c r="H14" s="30">
        <f t="shared" si="0"/>
        <v>0</v>
      </c>
      <c r="I14" s="13"/>
      <c r="J14" s="13"/>
      <c r="K14" s="13"/>
      <c r="L14" s="83"/>
    </row>
    <row r="15" spans="1:13" ht="15.6" x14ac:dyDescent="0.35">
      <c r="A15" s="96" t="s">
        <v>31</v>
      </c>
      <c r="B15" s="93"/>
      <c r="C15" s="6"/>
      <c r="D15" s="87"/>
      <c r="E15" s="88"/>
      <c r="F15" s="87"/>
      <c r="G15" s="6"/>
      <c r="H15" s="89"/>
      <c r="I15" s="28"/>
      <c r="J15" s="28"/>
      <c r="K15" s="28"/>
      <c r="L15" s="91"/>
    </row>
    <row r="16" spans="1:13" ht="15.6" x14ac:dyDescent="0.35">
      <c r="A16" s="3"/>
      <c r="B16" s="98"/>
      <c r="C16" s="6"/>
      <c r="D16" s="60"/>
      <c r="E16" s="21"/>
      <c r="F16" s="60"/>
      <c r="G16" s="6"/>
      <c r="H16" s="30">
        <f>D16+F16</f>
        <v>0</v>
      </c>
      <c r="I16" s="13"/>
      <c r="J16" s="13"/>
      <c r="K16" s="13"/>
      <c r="L16" s="83"/>
    </row>
    <row r="17" spans="1:14" ht="15.6" x14ac:dyDescent="0.35">
      <c r="A17" s="3"/>
      <c r="B17" s="98"/>
      <c r="C17" s="6"/>
      <c r="D17" s="60"/>
      <c r="E17" s="21"/>
      <c r="F17" s="60"/>
      <c r="G17" s="6"/>
      <c r="H17" s="30">
        <f>+D17+F17</f>
        <v>0</v>
      </c>
      <c r="I17" s="13"/>
      <c r="J17" s="13"/>
      <c r="K17" s="13"/>
      <c r="L17" s="83"/>
    </row>
    <row r="18" spans="1:14" ht="15.6" x14ac:dyDescent="0.35">
      <c r="A18" s="96" t="s">
        <v>32</v>
      </c>
      <c r="B18" s="82"/>
      <c r="C18" s="6"/>
      <c r="D18" s="87"/>
      <c r="E18" s="88"/>
      <c r="F18" s="87"/>
      <c r="G18" s="6"/>
      <c r="H18" s="30"/>
      <c r="I18" s="13"/>
      <c r="J18" s="13"/>
      <c r="K18" s="13"/>
      <c r="L18" s="91"/>
    </row>
    <row r="19" spans="1:14" ht="15.6" x14ac:dyDescent="0.35">
      <c r="A19" s="94"/>
      <c r="B19" s="98"/>
      <c r="C19" s="6"/>
      <c r="D19" s="60"/>
      <c r="E19" s="21"/>
      <c r="F19" s="60"/>
      <c r="G19" s="6"/>
      <c r="H19" s="30">
        <f>+D19+F19</f>
        <v>0</v>
      </c>
      <c r="I19" s="13"/>
      <c r="J19" s="13"/>
      <c r="K19" s="13"/>
      <c r="L19" s="83"/>
    </row>
    <row r="20" spans="1:14" ht="15.6" x14ac:dyDescent="0.35">
      <c r="A20" s="3"/>
      <c r="B20" s="98"/>
      <c r="C20" s="6"/>
      <c r="D20" s="60"/>
      <c r="E20" s="21"/>
      <c r="F20" s="60"/>
      <c r="G20" s="6"/>
      <c r="H20" s="30">
        <f>+D20+F20</f>
        <v>0</v>
      </c>
      <c r="I20" s="13"/>
      <c r="J20" s="13"/>
      <c r="K20" s="13"/>
      <c r="L20" s="83"/>
    </row>
    <row r="21" spans="1:14" ht="15.6" x14ac:dyDescent="0.35">
      <c r="A21" s="95" t="s">
        <v>33</v>
      </c>
      <c r="B21" s="6"/>
      <c r="C21" s="6"/>
      <c r="D21" s="60"/>
      <c r="E21" s="21"/>
      <c r="F21" s="60"/>
      <c r="G21" s="6"/>
      <c r="H21" s="30">
        <f t="shared" si="0"/>
        <v>0</v>
      </c>
      <c r="I21" s="13"/>
      <c r="J21" s="13"/>
      <c r="K21" s="13"/>
      <c r="L21" s="91"/>
      <c r="N21" s="1" t="s">
        <v>18</v>
      </c>
    </row>
    <row r="22" spans="1:14" ht="15.6" x14ac:dyDescent="0.35">
      <c r="A22" s="3"/>
      <c r="B22" s="98"/>
      <c r="C22" s="6"/>
      <c r="D22" s="60"/>
      <c r="E22" s="21"/>
      <c r="F22" s="60"/>
      <c r="G22" s="6"/>
      <c r="H22" s="30">
        <f t="shared" ref="H22" si="1">+D22+F22</f>
        <v>0</v>
      </c>
      <c r="I22" s="13"/>
      <c r="J22" s="13"/>
      <c r="K22" s="13"/>
      <c r="L22" s="83"/>
    </row>
    <row r="23" spans="1:14" ht="15.6" x14ac:dyDescent="0.35">
      <c r="A23" s="95" t="s">
        <v>121</v>
      </c>
      <c r="B23" s="6"/>
      <c r="C23" s="6"/>
      <c r="D23" s="60"/>
      <c r="E23" s="21"/>
      <c r="F23" s="60"/>
      <c r="G23" s="6"/>
      <c r="H23" s="30"/>
      <c r="I23" s="13"/>
      <c r="J23" s="13"/>
      <c r="K23" s="13"/>
      <c r="L23" s="91"/>
    </row>
    <row r="24" spans="1:14" ht="15.6" x14ac:dyDescent="0.35">
      <c r="A24" s="3"/>
      <c r="B24" s="98"/>
      <c r="C24" s="6"/>
      <c r="D24" s="60"/>
      <c r="E24" s="21"/>
      <c r="F24" s="60"/>
      <c r="G24" s="6"/>
      <c r="H24" s="30">
        <f t="shared" ref="H24" si="2">+D24+F24</f>
        <v>0</v>
      </c>
      <c r="I24" s="13"/>
      <c r="J24" s="13"/>
      <c r="K24" s="13"/>
      <c r="L24" s="83"/>
    </row>
    <row r="25" spans="1:14" ht="15.6" x14ac:dyDescent="0.35">
      <c r="A25" s="95" t="s">
        <v>34</v>
      </c>
      <c r="B25" s="6"/>
      <c r="C25" s="6"/>
      <c r="D25" s="60"/>
      <c r="E25" s="21"/>
      <c r="F25" s="60"/>
      <c r="G25" s="6"/>
      <c r="H25" s="30">
        <f>+D25+F25</f>
        <v>0</v>
      </c>
      <c r="I25" s="13"/>
      <c r="J25" s="13"/>
      <c r="K25" s="13"/>
      <c r="L25" s="91"/>
    </row>
    <row r="26" spans="1:14" ht="15.6" x14ac:dyDescent="0.35">
      <c r="A26" s="3"/>
      <c r="B26" s="98"/>
      <c r="C26" s="6"/>
      <c r="D26" s="60"/>
      <c r="E26" s="21"/>
      <c r="F26" s="60"/>
      <c r="G26" s="6"/>
      <c r="H26" s="30">
        <f t="shared" ref="H26" si="3">+D26+F26</f>
        <v>0</v>
      </c>
      <c r="I26" s="13"/>
      <c r="J26" s="13"/>
      <c r="K26" s="13"/>
      <c r="L26" s="83"/>
    </row>
    <row r="27" spans="1:14" ht="15.6" x14ac:dyDescent="0.35">
      <c r="A27" s="95" t="s">
        <v>35</v>
      </c>
      <c r="B27" s="6"/>
      <c r="C27" s="6"/>
      <c r="D27" s="60"/>
      <c r="E27" s="21"/>
      <c r="F27" s="60"/>
      <c r="G27" s="6"/>
      <c r="H27" s="30">
        <f t="shared" si="0"/>
        <v>0</v>
      </c>
      <c r="I27" s="13"/>
      <c r="J27" s="13"/>
      <c r="K27" s="13"/>
      <c r="L27" s="91"/>
    </row>
    <row r="28" spans="1:14" ht="15.6" x14ac:dyDescent="0.35">
      <c r="A28" s="3"/>
      <c r="B28" s="98"/>
      <c r="C28" s="6"/>
      <c r="D28" s="60"/>
      <c r="E28" s="21"/>
      <c r="F28" s="60"/>
      <c r="G28" s="6"/>
      <c r="H28" s="30">
        <f t="shared" si="0"/>
        <v>0</v>
      </c>
      <c r="I28" s="13"/>
      <c r="J28" s="13"/>
      <c r="K28" s="13"/>
      <c r="L28" s="83"/>
    </row>
    <row r="29" spans="1:14" ht="15.6" x14ac:dyDescent="0.35">
      <c r="A29" s="3"/>
      <c r="B29" s="98"/>
      <c r="C29" s="6"/>
      <c r="D29" s="60"/>
      <c r="E29" s="21"/>
      <c r="F29" s="60"/>
      <c r="G29" s="6"/>
      <c r="H29" s="30">
        <f>+D29+F29</f>
        <v>0</v>
      </c>
      <c r="I29" s="13"/>
      <c r="J29" s="13"/>
      <c r="K29" s="13"/>
      <c r="L29" s="83"/>
    </row>
    <row r="30" spans="1:14" ht="15.6" x14ac:dyDescent="0.35">
      <c r="A30" s="3"/>
      <c r="B30" s="98"/>
      <c r="C30" s="6"/>
      <c r="D30" s="60"/>
      <c r="E30" s="21"/>
      <c r="F30" s="60"/>
      <c r="G30" s="6"/>
      <c r="H30" s="30">
        <f>+D30+F30</f>
        <v>0</v>
      </c>
      <c r="I30" s="13"/>
      <c r="J30" s="13"/>
      <c r="K30" s="13"/>
      <c r="L30" s="83"/>
    </row>
    <row r="31" spans="1:14" ht="16.2" thickBot="1" x14ac:dyDescent="0.35">
      <c r="B31" s="68" t="s">
        <v>36</v>
      </c>
      <c r="C31" s="6"/>
      <c r="D31" s="10">
        <f>SUM(D13:D30)</f>
        <v>0</v>
      </c>
      <c r="E31" s="20" t="s">
        <v>18</v>
      </c>
      <c r="F31" s="10">
        <f>SUM(F10:F30)</f>
        <v>100000</v>
      </c>
      <c r="G31" s="6"/>
      <c r="H31" s="14">
        <f>SUM(H10:H30)</f>
        <v>100000</v>
      </c>
      <c r="I31" s="10"/>
      <c r="J31" s="10"/>
      <c r="K31" s="10"/>
      <c r="L31"/>
    </row>
    <row r="32" spans="1:14" ht="15" thickTop="1" x14ac:dyDescent="0.3">
      <c r="B32" s="5"/>
      <c r="C32" s="6"/>
      <c r="D32" s="10"/>
      <c r="E32" s="20"/>
      <c r="F32" s="10"/>
      <c r="G32" s="6"/>
      <c r="H32" s="10"/>
      <c r="I32" s="10"/>
      <c r="J32" s="10"/>
      <c r="K32" s="10"/>
      <c r="L32"/>
    </row>
    <row r="33" spans="1:12" ht="15.6" x14ac:dyDescent="0.35">
      <c r="A33" s="6"/>
      <c r="B33" s="6"/>
      <c r="C33" s="6"/>
      <c r="D33" s="6"/>
      <c r="E33" s="6"/>
      <c r="F33" s="70" t="s">
        <v>37</v>
      </c>
      <c r="G33" s="13"/>
      <c r="H33" s="102" t="s">
        <v>38</v>
      </c>
      <c r="J33" s="73" t="s">
        <v>39</v>
      </c>
      <c r="L33"/>
    </row>
    <row r="34" spans="1:12" ht="17.399999999999999" x14ac:dyDescent="0.5">
      <c r="A34" s="77" t="s">
        <v>40</v>
      </c>
      <c r="B34" s="5"/>
      <c r="C34" s="6"/>
      <c r="F34" s="71" t="s">
        <v>26</v>
      </c>
      <c r="G34" s="33"/>
      <c r="H34" s="103" t="s">
        <v>41</v>
      </c>
      <c r="I34" s="34"/>
      <c r="J34" s="74" t="s">
        <v>42</v>
      </c>
      <c r="K34" s="34"/>
      <c r="L34" s="72" t="s">
        <v>27</v>
      </c>
    </row>
    <row r="35" spans="1:12" ht="15.6" x14ac:dyDescent="0.35">
      <c r="A35" s="76" t="s">
        <v>43</v>
      </c>
      <c r="B35" s="6"/>
      <c r="C35" s="6"/>
      <c r="F35" s="6"/>
      <c r="G35" s="13"/>
      <c r="H35" s="6"/>
      <c r="J35" s="6"/>
      <c r="L35" s="84"/>
    </row>
    <row r="36" spans="1:12" ht="15.6" x14ac:dyDescent="0.35">
      <c r="A36" s="104"/>
      <c r="B36" s="81" t="s">
        <v>44</v>
      </c>
      <c r="C36" s="6"/>
      <c r="D36"/>
      <c r="E36"/>
      <c r="F36" s="60"/>
      <c r="G36" s="13"/>
      <c r="H36" s="99"/>
      <c r="I36"/>
      <c r="J36" s="60"/>
      <c r="K36"/>
      <c r="L36" s="83"/>
    </row>
    <row r="37" spans="1:12" ht="15.6" x14ac:dyDescent="0.35">
      <c r="A37" s="104"/>
      <c r="B37" s="98"/>
      <c r="C37" s="6"/>
      <c r="D37"/>
      <c r="E37"/>
      <c r="F37" s="60"/>
      <c r="G37" s="13"/>
      <c r="H37" s="99"/>
      <c r="I37"/>
      <c r="J37" s="60"/>
      <c r="K37"/>
      <c r="L37" s="83"/>
    </row>
    <row r="38" spans="1:12" ht="15.6" x14ac:dyDescent="0.35">
      <c r="A38" s="104"/>
      <c r="B38" s="98"/>
      <c r="C38" s="6"/>
      <c r="D38"/>
      <c r="E38"/>
      <c r="F38" s="60"/>
      <c r="G38" s="13"/>
      <c r="H38" s="99"/>
      <c r="I38"/>
      <c r="J38" s="60"/>
      <c r="K38"/>
      <c r="L38" s="83"/>
    </row>
    <row r="39" spans="1:12" ht="15.6" x14ac:dyDescent="0.35">
      <c r="A39" s="76" t="s">
        <v>45</v>
      </c>
      <c r="B39" s="17"/>
      <c r="C39" s="6"/>
      <c r="D39"/>
      <c r="E39"/>
      <c r="F39" s="16"/>
      <c r="G39" s="13"/>
      <c r="H39" s="16"/>
      <c r="I39"/>
      <c r="J39" s="16"/>
      <c r="K39"/>
      <c r="L39" s="85"/>
    </row>
    <row r="40" spans="1:12" ht="15.6" x14ac:dyDescent="0.35">
      <c r="A40" s="3"/>
      <c r="B40" s="98" t="s">
        <v>46</v>
      </c>
      <c r="C40" s="6"/>
      <c r="D40"/>
      <c r="E40"/>
      <c r="F40" s="60"/>
      <c r="G40" s="13"/>
      <c r="H40" s="99"/>
      <c r="I40"/>
      <c r="J40" s="60"/>
      <c r="K40"/>
      <c r="L40" s="83"/>
    </row>
    <row r="41" spans="1:12" ht="15.6" x14ac:dyDescent="0.35">
      <c r="A41" s="3"/>
      <c r="B41" s="98"/>
      <c r="C41" s="6"/>
      <c r="D41"/>
      <c r="E41"/>
      <c r="F41" s="60"/>
      <c r="G41" s="13"/>
      <c r="H41" s="99"/>
      <c r="I41"/>
      <c r="J41" s="60"/>
      <c r="K41"/>
      <c r="L41" s="83"/>
    </row>
    <row r="42" spans="1:12" ht="15.6" x14ac:dyDescent="0.35">
      <c r="A42" s="3"/>
      <c r="B42" s="98"/>
      <c r="C42" s="6"/>
      <c r="D42"/>
      <c r="E42"/>
      <c r="F42" s="60"/>
      <c r="G42" s="13"/>
      <c r="H42" s="99"/>
      <c r="I42"/>
      <c r="J42" s="60"/>
      <c r="K42"/>
      <c r="L42" s="83"/>
    </row>
    <row r="43" spans="1:12" ht="15.6" x14ac:dyDescent="0.35">
      <c r="A43" s="76" t="s">
        <v>47</v>
      </c>
      <c r="B43" s="82"/>
      <c r="C43" s="6"/>
      <c r="D43"/>
      <c r="E43"/>
      <c r="F43" s="16"/>
      <c r="G43" s="13"/>
      <c r="H43" s="16"/>
      <c r="I43"/>
      <c r="J43" s="16"/>
      <c r="K43"/>
      <c r="L43" s="85"/>
    </row>
    <row r="44" spans="1:12" ht="15.6" x14ac:dyDescent="0.35">
      <c r="A44" s="3"/>
      <c r="B44" s="98" t="s">
        <v>46</v>
      </c>
      <c r="C44" s="6"/>
      <c r="D44"/>
      <c r="E44"/>
      <c r="F44" s="60"/>
      <c r="G44" s="13"/>
      <c r="H44" s="99"/>
      <c r="I44"/>
      <c r="J44" s="60"/>
      <c r="K44"/>
      <c r="L44" s="83"/>
    </row>
    <row r="45" spans="1:12" ht="15.6" x14ac:dyDescent="0.35">
      <c r="A45" s="3"/>
      <c r="B45" s="98"/>
      <c r="C45" s="6"/>
      <c r="D45"/>
      <c r="E45"/>
      <c r="F45" s="60"/>
      <c r="G45" s="13"/>
      <c r="H45" s="99"/>
      <c r="I45"/>
      <c r="J45" s="60"/>
      <c r="K45"/>
      <c r="L45" s="83"/>
    </row>
    <row r="46" spans="1:12" ht="15.6" x14ac:dyDescent="0.35">
      <c r="A46" s="3"/>
      <c r="B46" s="98"/>
      <c r="C46" s="6"/>
      <c r="D46"/>
      <c r="E46"/>
      <c r="F46" s="60"/>
      <c r="G46" s="13"/>
      <c r="H46" s="99"/>
      <c r="I46"/>
      <c r="J46" s="60"/>
      <c r="K46"/>
      <c r="L46" s="83"/>
    </row>
    <row r="47" spans="1:12" ht="15.6" x14ac:dyDescent="0.35">
      <c r="A47" s="76" t="s">
        <v>48</v>
      </c>
      <c r="B47" s="82"/>
      <c r="C47" s="6"/>
      <c r="D47"/>
      <c r="E47"/>
      <c r="F47" s="16"/>
      <c r="G47" s="13"/>
      <c r="H47" s="16"/>
      <c r="I47"/>
      <c r="J47" s="16"/>
      <c r="K47"/>
      <c r="L47" s="85"/>
    </row>
    <row r="48" spans="1:12" ht="15.6" x14ac:dyDescent="0.35">
      <c r="A48" s="3"/>
      <c r="B48" s="98" t="s">
        <v>46</v>
      </c>
      <c r="C48" s="6"/>
      <c r="D48"/>
      <c r="E48"/>
      <c r="F48" s="60"/>
      <c r="G48" s="13"/>
      <c r="H48" s="99"/>
      <c r="I48"/>
      <c r="J48" s="60"/>
      <c r="K48"/>
      <c r="L48" s="83"/>
    </row>
    <row r="49" spans="1:15" ht="15.6" x14ac:dyDescent="0.35">
      <c r="A49" s="3"/>
      <c r="B49" s="98"/>
      <c r="C49" s="6"/>
      <c r="D49"/>
      <c r="E49"/>
      <c r="F49" s="60"/>
      <c r="G49" s="13"/>
      <c r="H49" s="99"/>
      <c r="I49"/>
      <c r="J49" s="60"/>
      <c r="K49"/>
      <c r="L49" s="83"/>
    </row>
    <row r="50" spans="1:15" ht="15.6" x14ac:dyDescent="0.35">
      <c r="A50" s="3"/>
      <c r="B50" s="98"/>
      <c r="C50" s="6"/>
      <c r="D50"/>
      <c r="E50"/>
      <c r="F50" s="60"/>
      <c r="G50" s="13"/>
      <c r="H50" s="99"/>
      <c r="I50"/>
      <c r="J50" s="60"/>
      <c r="K50"/>
      <c r="L50" s="83"/>
    </row>
    <row r="51" spans="1:15" ht="15.6" x14ac:dyDescent="0.35">
      <c r="A51" s="76" t="s">
        <v>49</v>
      </c>
      <c r="B51" s="82"/>
      <c r="C51" s="6"/>
      <c r="D51"/>
      <c r="E51"/>
      <c r="F51" s="16"/>
      <c r="G51" s="13"/>
      <c r="H51" s="16"/>
      <c r="I51"/>
      <c r="J51" s="16"/>
      <c r="K51"/>
      <c r="L51" s="85"/>
    </row>
    <row r="52" spans="1:15" ht="15.6" x14ac:dyDescent="0.35">
      <c r="A52" s="3"/>
      <c r="B52" s="98" t="s">
        <v>46</v>
      </c>
      <c r="C52" s="6"/>
      <c r="D52"/>
      <c r="E52"/>
      <c r="F52" s="60"/>
      <c r="G52" s="13"/>
      <c r="H52" s="99"/>
      <c r="I52"/>
      <c r="J52" s="60"/>
      <c r="K52"/>
      <c r="L52" s="83"/>
      <c r="O52" s="1" t="s">
        <v>18</v>
      </c>
    </row>
    <row r="53" spans="1:15" ht="15.6" x14ac:dyDescent="0.35">
      <c r="A53" s="3"/>
      <c r="B53" s="98"/>
      <c r="C53" s="6"/>
      <c r="D53"/>
      <c r="E53"/>
      <c r="F53" s="60"/>
      <c r="G53" s="13"/>
      <c r="H53" s="99"/>
      <c r="I53"/>
      <c r="J53" s="60"/>
      <c r="K53"/>
      <c r="L53" s="83"/>
    </row>
    <row r="54" spans="1:15" ht="15.6" x14ac:dyDescent="0.35">
      <c r="A54" s="3"/>
      <c r="B54" s="98"/>
      <c r="C54" s="6"/>
      <c r="D54"/>
      <c r="E54"/>
      <c r="F54" s="60"/>
      <c r="G54" s="13"/>
      <c r="H54" s="99"/>
      <c r="I54"/>
      <c r="J54" s="60"/>
      <c r="K54"/>
      <c r="L54" s="83"/>
    </row>
    <row r="55" spans="1:15" ht="15.6" x14ac:dyDescent="0.35">
      <c r="A55" s="76" t="s">
        <v>50</v>
      </c>
      <c r="B55" s="82"/>
      <c r="C55" s="6"/>
      <c r="D55"/>
      <c r="E55"/>
      <c r="F55" s="16"/>
      <c r="G55" s="13"/>
      <c r="H55" s="16"/>
      <c r="I55"/>
      <c r="J55" s="16"/>
      <c r="K55"/>
      <c r="L55" s="85"/>
    </row>
    <row r="56" spans="1:15" ht="15.6" x14ac:dyDescent="0.35">
      <c r="A56" s="3"/>
      <c r="B56" s="98" t="s">
        <v>46</v>
      </c>
      <c r="C56" s="6"/>
      <c r="D56"/>
      <c r="E56"/>
      <c r="F56" s="60"/>
      <c r="G56" s="13"/>
      <c r="H56" s="99"/>
      <c r="I56"/>
      <c r="J56" s="60"/>
      <c r="K56"/>
      <c r="L56" s="83"/>
    </row>
    <row r="57" spans="1:15" ht="15.6" x14ac:dyDescent="0.35">
      <c r="A57" s="3"/>
      <c r="B57" s="98"/>
      <c r="C57" s="6"/>
      <c r="D57"/>
      <c r="E57"/>
      <c r="F57" s="60"/>
      <c r="G57" s="13"/>
      <c r="H57" s="99"/>
      <c r="I57"/>
      <c r="J57" s="60"/>
      <c r="K57"/>
      <c r="L57" s="83"/>
    </row>
    <row r="58" spans="1:15" ht="15.6" x14ac:dyDescent="0.35">
      <c r="A58" s="3"/>
      <c r="B58" s="98"/>
      <c r="C58" s="6"/>
      <c r="D58"/>
      <c r="E58"/>
      <c r="F58" s="60"/>
      <c r="G58" s="13"/>
      <c r="H58" s="99"/>
      <c r="I58"/>
      <c r="J58" s="60"/>
      <c r="K58"/>
      <c r="L58" s="83"/>
    </row>
    <row r="59" spans="1:15" ht="15.6" x14ac:dyDescent="0.35">
      <c r="A59" s="76" t="s">
        <v>51</v>
      </c>
      <c r="B59" s="17"/>
      <c r="C59" s="6"/>
      <c r="D59"/>
      <c r="E59"/>
      <c r="F59" s="16"/>
      <c r="G59" s="13"/>
      <c r="H59" s="16"/>
      <c r="I59"/>
      <c r="J59" s="16"/>
      <c r="K59"/>
      <c r="L59" s="85"/>
    </row>
    <row r="60" spans="1:15" ht="15.6" x14ac:dyDescent="0.35">
      <c r="A60" s="3"/>
      <c r="B60" s="98" t="s">
        <v>46</v>
      </c>
      <c r="C60" s="6"/>
      <c r="D60"/>
      <c r="E60"/>
      <c r="F60" s="60"/>
      <c r="G60" s="13"/>
      <c r="H60" s="99"/>
      <c r="I60"/>
      <c r="J60" s="60"/>
      <c r="K60"/>
      <c r="L60" s="83"/>
    </row>
    <row r="61" spans="1:15" ht="15.6" x14ac:dyDescent="0.35">
      <c r="A61" s="3"/>
      <c r="B61" s="98"/>
      <c r="C61" s="6"/>
      <c r="D61"/>
      <c r="E61"/>
      <c r="F61" s="60"/>
      <c r="G61" s="13"/>
      <c r="H61" s="99"/>
      <c r="I61"/>
      <c r="J61" s="60"/>
      <c r="K61"/>
      <c r="L61" s="83"/>
    </row>
    <row r="62" spans="1:15" ht="15.6" x14ac:dyDescent="0.35">
      <c r="A62" s="3"/>
      <c r="B62" s="98"/>
      <c r="C62" s="6"/>
      <c r="D62"/>
      <c r="E62"/>
      <c r="F62" s="60"/>
      <c r="G62" s="13"/>
      <c r="H62" s="99"/>
      <c r="I62"/>
      <c r="J62" s="60"/>
      <c r="K62"/>
      <c r="L62" s="83"/>
    </row>
    <row r="63" spans="1:15" ht="15.6" x14ac:dyDescent="0.35">
      <c r="A63" s="76" t="s">
        <v>52</v>
      </c>
      <c r="B63" s="82"/>
      <c r="C63" s="6"/>
      <c r="D63"/>
      <c r="E63"/>
      <c r="F63" s="16"/>
      <c r="G63" s="13"/>
      <c r="H63" s="16"/>
      <c r="I63"/>
      <c r="J63" s="16"/>
      <c r="K63"/>
      <c r="L63" s="85"/>
    </row>
    <row r="64" spans="1:15" ht="15.6" x14ac:dyDescent="0.35">
      <c r="A64" s="3"/>
      <c r="B64" s="98" t="s">
        <v>46</v>
      </c>
      <c r="C64" s="6"/>
      <c r="D64"/>
      <c r="E64"/>
      <c r="F64" s="60"/>
      <c r="G64" s="13"/>
      <c r="H64" s="99"/>
      <c r="I64"/>
      <c r="J64" s="60"/>
      <c r="K64"/>
      <c r="L64" s="83"/>
    </row>
    <row r="65" spans="1:12" ht="15.6" x14ac:dyDescent="0.35">
      <c r="A65" s="3"/>
      <c r="B65" s="98"/>
      <c r="C65" s="6"/>
      <c r="D65"/>
      <c r="E65"/>
      <c r="F65" s="60"/>
      <c r="G65" s="13"/>
      <c r="H65" s="99"/>
      <c r="I65"/>
      <c r="J65" s="60"/>
      <c r="K65"/>
      <c r="L65" s="83"/>
    </row>
    <row r="66" spans="1:12" ht="15.6" x14ac:dyDescent="0.35">
      <c r="A66" s="3"/>
      <c r="B66" s="98"/>
      <c r="C66" s="6"/>
      <c r="D66"/>
      <c r="E66"/>
      <c r="F66" s="60"/>
      <c r="G66" s="13"/>
      <c r="H66" s="99"/>
      <c r="I66"/>
      <c r="J66" s="60"/>
      <c r="K66"/>
      <c r="L66" s="83"/>
    </row>
    <row r="67" spans="1:12" ht="15.6" x14ac:dyDescent="0.35">
      <c r="A67" s="76" t="s">
        <v>123</v>
      </c>
      <c r="B67" s="82"/>
      <c r="C67" s="6"/>
      <c r="D67"/>
      <c r="E67"/>
      <c r="F67" s="16"/>
      <c r="G67" s="13"/>
      <c r="H67" s="16"/>
      <c r="I67"/>
      <c r="J67" s="16"/>
      <c r="K67"/>
      <c r="L67" s="85"/>
    </row>
    <row r="68" spans="1:12" ht="15.6" x14ac:dyDescent="0.35">
      <c r="A68" s="3"/>
      <c r="B68" s="98" t="s">
        <v>46</v>
      </c>
      <c r="C68" s="6"/>
      <c r="D68"/>
      <c r="E68"/>
      <c r="F68" s="60"/>
      <c r="G68" s="13"/>
      <c r="H68" s="99"/>
      <c r="I68"/>
      <c r="J68" s="60"/>
      <c r="K68"/>
      <c r="L68" s="83"/>
    </row>
    <row r="69" spans="1:12" ht="15.6" x14ac:dyDescent="0.35">
      <c r="A69" s="3"/>
      <c r="B69" s="98"/>
      <c r="C69" s="6"/>
      <c r="D69"/>
      <c r="E69"/>
      <c r="F69" s="60"/>
      <c r="G69" s="13"/>
      <c r="H69" s="99"/>
      <c r="I69"/>
      <c r="J69" s="60"/>
      <c r="K69"/>
      <c r="L69" s="83"/>
    </row>
    <row r="70" spans="1:12" ht="15.6" x14ac:dyDescent="0.35">
      <c r="A70" s="3"/>
      <c r="B70" s="98"/>
      <c r="C70" s="6"/>
      <c r="D70"/>
      <c r="E70"/>
      <c r="F70" s="60"/>
      <c r="G70" s="13"/>
      <c r="H70" s="99"/>
      <c r="I70"/>
      <c r="J70" s="60"/>
      <c r="K70"/>
      <c r="L70" s="83"/>
    </row>
    <row r="71" spans="1:12" ht="15.6" x14ac:dyDescent="0.35">
      <c r="A71" s="76" t="s">
        <v>54</v>
      </c>
      <c r="B71" s="82"/>
      <c r="C71" s="6"/>
      <c r="D71"/>
      <c r="E71"/>
      <c r="F71" s="16"/>
      <c r="G71" s="13"/>
      <c r="H71" s="16"/>
      <c r="I71"/>
      <c r="J71" s="16"/>
      <c r="K71"/>
      <c r="L71" s="85"/>
    </row>
    <row r="72" spans="1:12" ht="15.6" x14ac:dyDescent="0.35">
      <c r="A72" s="3"/>
      <c r="B72" s="98" t="s">
        <v>46</v>
      </c>
      <c r="C72" s="6"/>
      <c r="D72"/>
      <c r="E72"/>
      <c r="F72" s="60"/>
      <c r="G72" s="13"/>
      <c r="H72" s="99"/>
      <c r="I72"/>
      <c r="J72" s="60"/>
      <c r="K72"/>
      <c r="L72" s="83"/>
    </row>
    <row r="73" spans="1:12" ht="15.6" x14ac:dyDescent="0.35">
      <c r="A73" s="3"/>
      <c r="B73" s="98"/>
      <c r="C73" s="6"/>
      <c r="D73"/>
      <c r="E73"/>
      <c r="F73" s="60"/>
      <c r="G73" s="13"/>
      <c r="H73" s="99"/>
      <c r="I73"/>
      <c r="J73" s="60"/>
      <c r="K73"/>
      <c r="L73" s="83"/>
    </row>
    <row r="74" spans="1:12" ht="15.6" x14ac:dyDescent="0.35">
      <c r="A74" s="3"/>
      <c r="B74" s="98"/>
      <c r="C74" s="6"/>
      <c r="D74"/>
      <c r="E74"/>
      <c r="F74" s="60"/>
      <c r="G74" s="13"/>
      <c r="H74" s="99"/>
      <c r="I74"/>
      <c r="J74" s="60"/>
      <c r="K74"/>
      <c r="L74" s="83"/>
    </row>
    <row r="75" spans="1:12" ht="15.6" x14ac:dyDescent="0.35">
      <c r="A75" s="76" t="s">
        <v>55</v>
      </c>
      <c r="B75" s="82"/>
      <c r="C75" s="6"/>
      <c r="D75"/>
      <c r="E75"/>
      <c r="F75" s="16"/>
      <c r="G75" s="13"/>
      <c r="H75" s="16"/>
      <c r="I75"/>
      <c r="J75" s="16"/>
      <c r="K75"/>
      <c r="L75" s="85"/>
    </row>
    <row r="76" spans="1:12" ht="15.6" x14ac:dyDescent="0.35">
      <c r="A76" s="3"/>
      <c r="B76" s="98" t="s">
        <v>46</v>
      </c>
      <c r="C76" s="6"/>
      <c r="D76"/>
      <c r="E76"/>
      <c r="F76" s="60"/>
      <c r="G76" s="13"/>
      <c r="H76" s="99"/>
      <c r="I76"/>
      <c r="J76" s="60"/>
      <c r="K76"/>
      <c r="L76" s="83"/>
    </row>
    <row r="77" spans="1:12" ht="15.6" x14ac:dyDescent="0.35">
      <c r="A77" s="3"/>
      <c r="B77" s="98"/>
      <c r="C77" s="6"/>
      <c r="D77"/>
      <c r="E77"/>
      <c r="F77" s="60"/>
      <c r="G77" s="13"/>
      <c r="H77" s="99"/>
      <c r="I77"/>
      <c r="J77" s="60"/>
      <c r="K77"/>
      <c r="L77" s="83"/>
    </row>
    <row r="78" spans="1:12" ht="15.6" x14ac:dyDescent="0.35">
      <c r="A78" s="3"/>
      <c r="B78" s="98"/>
      <c r="C78" s="6"/>
      <c r="D78"/>
      <c r="E78"/>
      <c r="F78" s="60"/>
      <c r="G78" s="13"/>
      <c r="H78" s="99"/>
      <c r="I78"/>
      <c r="J78" s="60"/>
      <c r="K78"/>
      <c r="L78" s="83"/>
    </row>
    <row r="79" spans="1:12" ht="15.6" x14ac:dyDescent="0.35">
      <c r="A79" s="76" t="s">
        <v>127</v>
      </c>
      <c r="B79" s="82"/>
      <c r="C79" s="6"/>
      <c r="D79"/>
      <c r="E79"/>
      <c r="F79" s="16"/>
      <c r="G79" s="13"/>
      <c r="H79" s="16"/>
      <c r="I79"/>
      <c r="J79" s="16"/>
      <c r="K79"/>
      <c r="L79" s="85"/>
    </row>
    <row r="80" spans="1:12" ht="15.6" x14ac:dyDescent="0.35">
      <c r="A80" s="3"/>
      <c r="B80" s="98" t="s">
        <v>46</v>
      </c>
      <c r="C80" s="6"/>
      <c r="D80"/>
      <c r="E80"/>
      <c r="F80" s="60"/>
      <c r="G80" s="13"/>
      <c r="H80" s="99"/>
      <c r="I80"/>
      <c r="J80" s="60"/>
      <c r="K80"/>
      <c r="L80" s="83"/>
    </row>
    <row r="81" spans="1:12" ht="15.6" x14ac:dyDescent="0.35">
      <c r="A81" s="3"/>
      <c r="B81" s="98"/>
      <c r="C81" s="6"/>
      <c r="D81"/>
      <c r="E81"/>
      <c r="F81" s="60"/>
      <c r="G81" s="13"/>
      <c r="H81" s="99"/>
      <c r="I81"/>
      <c r="J81" s="60"/>
      <c r="K81"/>
      <c r="L81" s="83"/>
    </row>
    <row r="82" spans="1:12" ht="15.6" x14ac:dyDescent="0.35">
      <c r="A82" s="3"/>
      <c r="B82" s="98"/>
      <c r="C82" s="6"/>
      <c r="D82"/>
      <c r="E82"/>
      <c r="F82" s="60"/>
      <c r="G82" s="13"/>
      <c r="H82" s="99"/>
      <c r="I82"/>
      <c r="J82" s="60"/>
      <c r="K82"/>
      <c r="L82" s="83"/>
    </row>
    <row r="83" spans="1:12" ht="15.6" x14ac:dyDescent="0.35">
      <c r="A83" s="76" t="s">
        <v>56</v>
      </c>
      <c r="B83" s="82"/>
      <c r="C83" s="6"/>
      <c r="D83"/>
      <c r="E83"/>
      <c r="F83" s="16"/>
      <c r="G83" s="13"/>
      <c r="H83" s="16"/>
      <c r="I83"/>
      <c r="J83" s="16"/>
      <c r="K83"/>
      <c r="L83" s="85"/>
    </row>
    <row r="84" spans="1:12" ht="15.6" x14ac:dyDescent="0.35">
      <c r="A84" s="3"/>
      <c r="B84" s="98" t="s">
        <v>46</v>
      </c>
      <c r="C84" s="6"/>
      <c r="D84"/>
      <c r="E84"/>
      <c r="F84" s="60"/>
      <c r="G84" s="13"/>
      <c r="H84" s="99"/>
      <c r="I84"/>
      <c r="J84" s="60"/>
      <c r="K84"/>
      <c r="L84" s="83"/>
    </row>
    <row r="85" spans="1:12" ht="15.6" x14ac:dyDescent="0.35">
      <c r="A85" s="3"/>
      <c r="B85" s="98"/>
      <c r="C85" s="6"/>
      <c r="D85"/>
      <c r="E85"/>
      <c r="F85" s="60"/>
      <c r="G85" s="13"/>
      <c r="H85" s="99"/>
      <c r="I85"/>
      <c r="J85" s="60"/>
      <c r="K85"/>
      <c r="L85" s="83"/>
    </row>
    <row r="86" spans="1:12" ht="15.6" x14ac:dyDescent="0.35">
      <c r="A86" s="3"/>
      <c r="B86" s="98"/>
      <c r="C86" s="6"/>
      <c r="D86"/>
      <c r="E86"/>
      <c r="F86" s="60"/>
      <c r="G86" s="13"/>
      <c r="H86" s="99"/>
      <c r="I86"/>
      <c r="J86" s="60"/>
      <c r="K86"/>
      <c r="L86" s="83"/>
    </row>
    <row r="87" spans="1:12" ht="15.6" x14ac:dyDescent="0.35">
      <c r="A87" s="76" t="s">
        <v>57</v>
      </c>
      <c r="B87" s="82"/>
      <c r="C87" s="6"/>
      <c r="D87"/>
      <c r="E87"/>
      <c r="F87" s="16"/>
      <c r="G87" s="13"/>
      <c r="H87" s="16"/>
      <c r="I87"/>
      <c r="J87" s="16"/>
      <c r="K87"/>
      <c r="L87" s="85"/>
    </row>
    <row r="88" spans="1:12" ht="15.6" x14ac:dyDescent="0.35">
      <c r="A88" s="3"/>
      <c r="B88" s="98" t="s">
        <v>46</v>
      </c>
      <c r="C88" s="6"/>
      <c r="D88"/>
      <c r="E88"/>
      <c r="F88" s="60"/>
      <c r="G88" s="13"/>
      <c r="H88" s="99"/>
      <c r="I88"/>
      <c r="J88" s="60"/>
      <c r="K88"/>
      <c r="L88" s="83"/>
    </row>
    <row r="89" spans="1:12" ht="15.6" x14ac:dyDescent="0.35">
      <c r="A89" s="3"/>
      <c r="B89" s="98"/>
      <c r="C89" s="6"/>
      <c r="D89"/>
      <c r="E89"/>
      <c r="F89" s="60"/>
      <c r="G89" s="13"/>
      <c r="H89" s="99"/>
      <c r="I89"/>
      <c r="J89" s="60"/>
      <c r="K89"/>
      <c r="L89" s="83"/>
    </row>
    <row r="90" spans="1:12" ht="15.6" x14ac:dyDescent="0.35">
      <c r="A90" s="3"/>
      <c r="B90" s="98"/>
      <c r="C90" s="6"/>
      <c r="D90"/>
      <c r="E90"/>
      <c r="F90" s="60"/>
      <c r="G90" s="13"/>
      <c r="H90" s="99"/>
      <c r="I90"/>
      <c r="J90" s="60"/>
      <c r="K90"/>
      <c r="L90" s="83"/>
    </row>
    <row r="91" spans="1:12" ht="15.6" x14ac:dyDescent="0.35">
      <c r="A91" s="76" t="s">
        <v>58</v>
      </c>
      <c r="B91" s="82"/>
      <c r="C91" s="6"/>
      <c r="D91"/>
      <c r="E91"/>
      <c r="F91" s="16"/>
      <c r="G91" s="13"/>
      <c r="H91" s="16"/>
      <c r="I91"/>
      <c r="J91" s="16"/>
      <c r="K91"/>
      <c r="L91" s="85"/>
    </row>
    <row r="92" spans="1:12" ht="15.6" x14ac:dyDescent="0.35">
      <c r="A92" s="3"/>
      <c r="B92" s="98" t="s">
        <v>46</v>
      </c>
      <c r="C92" s="6"/>
      <c r="D92"/>
      <c r="E92"/>
      <c r="F92" s="60"/>
      <c r="G92" s="13"/>
      <c r="H92" s="99"/>
      <c r="I92"/>
      <c r="J92" s="60"/>
      <c r="K92"/>
      <c r="L92" s="83"/>
    </row>
    <row r="93" spans="1:12" ht="15.6" x14ac:dyDescent="0.35">
      <c r="A93" s="3"/>
      <c r="B93" s="98"/>
      <c r="C93" s="6"/>
      <c r="D93"/>
      <c r="E93"/>
      <c r="F93" s="60"/>
      <c r="G93" s="13"/>
      <c r="H93" s="99"/>
      <c r="I93"/>
      <c r="J93" s="60"/>
      <c r="K93"/>
      <c r="L93" s="83"/>
    </row>
    <row r="94" spans="1:12" ht="15.6" x14ac:dyDescent="0.35">
      <c r="A94" s="3"/>
      <c r="B94" s="98"/>
      <c r="C94" s="6"/>
      <c r="D94"/>
      <c r="E94"/>
      <c r="F94" s="60"/>
      <c r="G94" s="13"/>
      <c r="H94" s="99"/>
      <c r="I94"/>
      <c r="J94" s="60"/>
      <c r="K94"/>
      <c r="L94" s="83"/>
    </row>
    <row r="95" spans="1:12" ht="15.6" x14ac:dyDescent="0.35">
      <c r="A95" s="76" t="s">
        <v>59</v>
      </c>
      <c r="B95" s="82"/>
      <c r="C95" s="6"/>
      <c r="D95"/>
      <c r="E95"/>
      <c r="F95" s="16"/>
      <c r="G95" s="13"/>
      <c r="H95" s="16"/>
      <c r="I95"/>
      <c r="J95" s="16"/>
      <c r="K95"/>
      <c r="L95" s="85"/>
    </row>
    <row r="96" spans="1:12" ht="15.6" x14ac:dyDescent="0.35">
      <c r="A96" s="3"/>
      <c r="B96" s="98" t="s">
        <v>46</v>
      </c>
      <c r="C96" s="6"/>
      <c r="D96"/>
      <c r="E96"/>
      <c r="F96" s="60"/>
      <c r="G96" s="13"/>
      <c r="H96" s="99"/>
      <c r="I96"/>
      <c r="J96" s="60"/>
      <c r="K96"/>
      <c r="L96" s="83"/>
    </row>
    <row r="97" spans="1:12" ht="15.6" x14ac:dyDescent="0.35">
      <c r="A97" s="3"/>
      <c r="B97" s="98"/>
      <c r="C97" s="6"/>
      <c r="D97"/>
      <c r="E97"/>
      <c r="F97" s="60"/>
      <c r="G97" s="13"/>
      <c r="H97" s="99"/>
      <c r="I97"/>
      <c r="J97" s="60"/>
      <c r="K97"/>
      <c r="L97" s="83"/>
    </row>
    <row r="98" spans="1:12" ht="15.6" x14ac:dyDescent="0.35">
      <c r="A98" s="3"/>
      <c r="B98" s="98"/>
      <c r="C98" s="6"/>
      <c r="D98"/>
      <c r="E98"/>
      <c r="F98" s="60"/>
      <c r="G98" s="13"/>
      <c r="H98" s="99"/>
      <c r="I98"/>
      <c r="J98" s="60"/>
      <c r="K98"/>
      <c r="L98" s="83"/>
    </row>
    <row r="99" spans="1:12" ht="16.2" thickBot="1" x14ac:dyDescent="0.4">
      <c r="A99" s="121" t="s">
        <v>60</v>
      </c>
      <c r="B99" s="121"/>
      <c r="C99" s="121"/>
      <c r="D99" s="121"/>
      <c r="E99" s="6"/>
      <c r="F99" s="61">
        <f>SUM(F36:F98)</f>
        <v>0</v>
      </c>
      <c r="G99" s="13"/>
      <c r="H99" s="100">
        <f>SUM(H36:H98)</f>
        <v>0</v>
      </c>
      <c r="I99"/>
      <c r="J99" s="75">
        <f>SUM(J36:J98)</f>
        <v>0</v>
      </c>
      <c r="K99"/>
      <c r="L99" s="86"/>
    </row>
    <row r="100" spans="1:12" ht="15" thickTop="1" x14ac:dyDescent="0.3">
      <c r="A100" s="6"/>
      <c r="B100" s="6"/>
      <c r="C100" s="6"/>
      <c r="D100" s="6"/>
      <c r="E100" s="6"/>
      <c r="F100" s="6"/>
      <c r="G100" s="13"/>
      <c r="H100" s="6"/>
      <c r="J100" s="6"/>
      <c r="L100"/>
    </row>
    <row r="101" spans="1:12" x14ac:dyDescent="0.3">
      <c r="A101" s="101" t="s">
        <v>61</v>
      </c>
      <c r="B101" s="120" t="s">
        <v>114</v>
      </c>
      <c r="C101" s="120"/>
      <c r="D101" s="120"/>
      <c r="E101" s="120"/>
      <c r="F101" s="120"/>
      <c r="G101" s="120"/>
      <c r="H101" s="120"/>
      <c r="I101" s="120"/>
      <c r="J101" s="120"/>
      <c r="K101" s="120"/>
      <c r="L101" s="120"/>
    </row>
    <row r="102" spans="1:12" x14ac:dyDescent="0.3">
      <c r="A102" s="2"/>
      <c r="B102" s="2"/>
      <c r="C102" s="2"/>
      <c r="D102" s="2"/>
      <c r="E102" s="2"/>
      <c r="F102" s="2"/>
      <c r="G102" s="2"/>
      <c r="H102" s="2"/>
      <c r="I102" s="11"/>
      <c r="J102" s="2"/>
      <c r="K102" s="11"/>
    </row>
    <row r="103" spans="1:12" ht="16.2" x14ac:dyDescent="0.45">
      <c r="A103" s="35"/>
      <c r="B103" s="35"/>
      <c r="C103" s="35"/>
      <c r="D103" s="36" t="s">
        <v>24</v>
      </c>
      <c r="E103" s="37"/>
      <c r="F103" s="36" t="s">
        <v>25</v>
      </c>
      <c r="G103" s="38"/>
      <c r="H103" s="36" t="s">
        <v>26</v>
      </c>
      <c r="I103" s="39"/>
      <c r="J103" s="36" t="s">
        <v>26</v>
      </c>
      <c r="K103" s="39"/>
      <c r="L103" s="40"/>
    </row>
    <row r="104" spans="1:12" ht="15.6" x14ac:dyDescent="0.3">
      <c r="A104" s="41" t="s">
        <v>62</v>
      </c>
      <c r="B104" s="40"/>
      <c r="C104" s="40"/>
      <c r="D104" s="42">
        <f>D31</f>
        <v>0</v>
      </c>
      <c r="E104" s="40"/>
      <c r="F104" s="42">
        <f>F31</f>
        <v>100000</v>
      </c>
      <c r="G104" s="40"/>
      <c r="H104" s="42">
        <f>H31</f>
        <v>100000</v>
      </c>
      <c r="I104" s="40"/>
      <c r="J104" s="42">
        <f>J31</f>
        <v>0</v>
      </c>
      <c r="K104" s="40"/>
      <c r="L104" s="40"/>
    </row>
    <row r="105" spans="1:12" ht="15.6" x14ac:dyDescent="0.3">
      <c r="A105" s="41"/>
      <c r="B105" s="40"/>
      <c r="C105" s="40"/>
      <c r="D105" s="40"/>
      <c r="E105" s="40"/>
      <c r="F105" s="40"/>
      <c r="G105" s="40"/>
      <c r="H105" s="40"/>
      <c r="I105" s="40"/>
      <c r="J105" s="40"/>
      <c r="K105" s="40"/>
      <c r="L105" s="40"/>
    </row>
    <row r="106" spans="1:12" x14ac:dyDescent="0.3">
      <c r="A106" s="35"/>
      <c r="B106" s="35"/>
      <c r="C106" s="35"/>
      <c r="D106" s="43" t="s">
        <v>37</v>
      </c>
      <c r="E106" s="35"/>
      <c r="F106" s="43" t="s">
        <v>63</v>
      </c>
      <c r="G106" s="39"/>
      <c r="H106" s="43" t="s">
        <v>64</v>
      </c>
      <c r="I106" s="40"/>
      <c r="J106" s="43" t="s">
        <v>65</v>
      </c>
      <c r="K106" s="40"/>
      <c r="L106" s="44" t="s">
        <v>66</v>
      </c>
    </row>
    <row r="107" spans="1:12" ht="32.4" x14ac:dyDescent="0.45">
      <c r="A107" s="41" t="s">
        <v>67</v>
      </c>
      <c r="B107" s="45"/>
      <c r="C107" s="35"/>
      <c r="D107" s="46" t="s">
        <v>26</v>
      </c>
      <c r="E107" s="40"/>
      <c r="F107" s="46" t="s">
        <v>68</v>
      </c>
      <c r="G107" s="47"/>
      <c r="H107" s="36" t="s">
        <v>41</v>
      </c>
      <c r="I107" s="40"/>
      <c r="J107" s="36" t="s">
        <v>41</v>
      </c>
      <c r="K107" s="40"/>
      <c r="L107" s="48" t="s">
        <v>69</v>
      </c>
    </row>
    <row r="108" spans="1:12" x14ac:dyDescent="0.3">
      <c r="A108" s="40"/>
      <c r="B108" s="35" t="s">
        <v>70</v>
      </c>
      <c r="C108" s="35"/>
      <c r="D108" s="49">
        <f>SUM(F36:F38)</f>
        <v>0</v>
      </c>
      <c r="E108" s="40"/>
      <c r="F108" s="50" t="e">
        <f>D108/D124</f>
        <v>#DIV/0!</v>
      </c>
      <c r="G108" s="49"/>
      <c r="H108" s="49">
        <f>SUM(H36:H38)</f>
        <v>0</v>
      </c>
      <c r="I108" s="40"/>
      <c r="J108" s="49">
        <f>SUM(J36:J38)</f>
        <v>0</v>
      </c>
      <c r="K108" s="40"/>
      <c r="L108" s="51" t="e">
        <f>H108/H124</f>
        <v>#DIV/0!</v>
      </c>
    </row>
    <row r="109" spans="1:12" x14ac:dyDescent="0.3">
      <c r="A109" s="40"/>
      <c r="B109" s="35" t="s">
        <v>45</v>
      </c>
      <c r="C109" s="35"/>
      <c r="D109" s="52">
        <f>SUM(F40:F42)</f>
        <v>0</v>
      </c>
      <c r="E109" s="40"/>
      <c r="F109" s="50" t="e">
        <f>D109/D124</f>
        <v>#DIV/0!</v>
      </c>
      <c r="G109" s="53"/>
      <c r="H109" s="52">
        <f>SUM(H40:H42)</f>
        <v>0</v>
      </c>
      <c r="I109" s="40"/>
      <c r="J109" s="52">
        <f>SUM(J40:J42)</f>
        <v>0</v>
      </c>
      <c r="K109" s="40"/>
      <c r="L109" s="51" t="e">
        <f>H109/H124</f>
        <v>#DIV/0!</v>
      </c>
    </row>
    <row r="110" spans="1:12" x14ac:dyDescent="0.3">
      <c r="A110" s="40"/>
      <c r="B110" s="35" t="s">
        <v>47</v>
      </c>
      <c r="C110" s="35"/>
      <c r="D110" s="52">
        <f>SUM(F44:F46)</f>
        <v>0</v>
      </c>
      <c r="E110" s="40"/>
      <c r="F110" s="50" t="e">
        <f>D110/D124</f>
        <v>#DIV/0!</v>
      </c>
      <c r="G110" s="53"/>
      <c r="H110" s="52">
        <f>SUM(H44:H46)</f>
        <v>0</v>
      </c>
      <c r="I110" s="40"/>
      <c r="J110" s="52">
        <f>SUM(J44:J46)</f>
        <v>0</v>
      </c>
      <c r="K110" s="40"/>
      <c r="L110" s="51" t="e">
        <f>H110/H124</f>
        <v>#DIV/0!</v>
      </c>
    </row>
    <row r="111" spans="1:12" x14ac:dyDescent="0.3">
      <c r="A111" s="40"/>
      <c r="B111" s="35" t="s">
        <v>48</v>
      </c>
      <c r="C111" s="35"/>
      <c r="D111" s="52">
        <f>SUM(F48:F50)</f>
        <v>0</v>
      </c>
      <c r="E111" s="40"/>
      <c r="F111" s="50" t="e">
        <f>D111/D124</f>
        <v>#DIV/0!</v>
      </c>
      <c r="G111" s="53"/>
      <c r="H111" s="52">
        <f>SUM(H48:H50)</f>
        <v>0</v>
      </c>
      <c r="I111" s="40"/>
      <c r="J111" s="52">
        <f>SUM(J48:J50)</f>
        <v>0</v>
      </c>
      <c r="K111" s="40"/>
      <c r="L111" s="51" t="e">
        <f>H111/H124</f>
        <v>#DIV/0!</v>
      </c>
    </row>
    <row r="112" spans="1:12" x14ac:dyDescent="0.3">
      <c r="A112" s="40"/>
      <c r="B112" s="35" t="s">
        <v>49</v>
      </c>
      <c r="C112" s="35"/>
      <c r="D112" s="52">
        <f>SUM(F52:F54)</f>
        <v>0</v>
      </c>
      <c r="E112" s="40"/>
      <c r="F112" s="50" t="e">
        <f>D112/D124</f>
        <v>#DIV/0!</v>
      </c>
      <c r="G112" s="53"/>
      <c r="H112" s="52">
        <f>SUM(H52:H54)</f>
        <v>0</v>
      </c>
      <c r="I112" s="40"/>
      <c r="J112" s="52">
        <f>SUM(J52:J54)</f>
        <v>0</v>
      </c>
      <c r="K112" s="40"/>
      <c r="L112" s="51" t="e">
        <f>H112/H124</f>
        <v>#DIV/0!</v>
      </c>
    </row>
    <row r="113" spans="1:12" x14ac:dyDescent="0.3">
      <c r="A113" s="40"/>
      <c r="B113" s="35" t="s">
        <v>50</v>
      </c>
      <c r="C113" s="35"/>
      <c r="D113" s="52">
        <f>SUM(F56:F58)</f>
        <v>0</v>
      </c>
      <c r="E113" s="40"/>
      <c r="F113" s="50" t="e">
        <f>D113/D124</f>
        <v>#DIV/0!</v>
      </c>
      <c r="G113" s="53"/>
      <c r="H113" s="52">
        <f>SUM(H56:H58)</f>
        <v>0</v>
      </c>
      <c r="I113" s="40"/>
      <c r="J113" s="52">
        <f>SUM(J56:J58)</f>
        <v>0</v>
      </c>
      <c r="K113" s="40"/>
      <c r="L113" s="51" t="e">
        <f>H113/H124</f>
        <v>#DIV/0!</v>
      </c>
    </row>
    <row r="114" spans="1:12" x14ac:dyDescent="0.3">
      <c r="A114" s="40"/>
      <c r="B114" s="35" t="s">
        <v>51</v>
      </c>
      <c r="C114" s="35"/>
      <c r="D114" s="52">
        <f>SUM(F60:F62)</f>
        <v>0</v>
      </c>
      <c r="E114" s="40"/>
      <c r="F114" s="50" t="e">
        <f>D114/D124</f>
        <v>#DIV/0!</v>
      </c>
      <c r="G114" s="53"/>
      <c r="H114" s="52">
        <f>SUM(H60:H62)</f>
        <v>0</v>
      </c>
      <c r="I114" s="40"/>
      <c r="J114" s="52">
        <f>SUM(J60:J62)</f>
        <v>0</v>
      </c>
      <c r="K114" s="40"/>
      <c r="L114" s="51" t="e">
        <f>H114/H124</f>
        <v>#DIV/0!</v>
      </c>
    </row>
    <row r="115" spans="1:12" x14ac:dyDescent="0.3">
      <c r="A115" s="40"/>
      <c r="B115" s="35" t="s">
        <v>52</v>
      </c>
      <c r="C115" s="35"/>
      <c r="D115" s="52">
        <f>SUM(F64:F66)</f>
        <v>0</v>
      </c>
      <c r="E115" s="40"/>
      <c r="F115" s="50" t="e">
        <f>D115/D124</f>
        <v>#DIV/0!</v>
      </c>
      <c r="G115" s="53"/>
      <c r="H115" s="52">
        <f>SUM(H64:H66)</f>
        <v>0</v>
      </c>
      <c r="I115" s="40"/>
      <c r="J115" s="52">
        <f>SUM(J64:J66)</f>
        <v>0</v>
      </c>
      <c r="K115" s="40"/>
      <c r="L115" s="51" t="e">
        <f>H115/H124</f>
        <v>#DIV/0!</v>
      </c>
    </row>
    <row r="116" spans="1:12" x14ac:dyDescent="0.3">
      <c r="A116" s="40"/>
      <c r="B116" s="35" t="s">
        <v>71</v>
      </c>
      <c r="C116" s="35"/>
      <c r="D116" s="52">
        <f>SUM(F68:F70)</f>
        <v>0</v>
      </c>
      <c r="E116" s="40"/>
      <c r="F116" s="50" t="e">
        <f>D116/D124</f>
        <v>#DIV/0!</v>
      </c>
      <c r="G116" s="53"/>
      <c r="H116" s="52">
        <f>SUM(H68:H70)</f>
        <v>0</v>
      </c>
      <c r="I116" s="40"/>
      <c r="J116" s="52">
        <f>SUM(J68:J70)</f>
        <v>0</v>
      </c>
      <c r="K116" s="40"/>
      <c r="L116" s="51" t="e">
        <f>H116/H124</f>
        <v>#DIV/0!</v>
      </c>
    </row>
    <row r="117" spans="1:12" x14ac:dyDescent="0.3">
      <c r="A117" s="40"/>
      <c r="B117" s="35" t="s">
        <v>54</v>
      </c>
      <c r="C117" s="35"/>
      <c r="D117" s="52">
        <f>SUM(F72:F74)</f>
        <v>0</v>
      </c>
      <c r="E117" s="40"/>
      <c r="F117" s="50" t="e">
        <f>D117/D124</f>
        <v>#DIV/0!</v>
      </c>
      <c r="G117" s="53"/>
      <c r="H117" s="52">
        <f>SUM(H72:H74)</f>
        <v>0</v>
      </c>
      <c r="I117" s="40"/>
      <c r="J117" s="52">
        <f>SUM(J72:J74)</f>
        <v>0</v>
      </c>
      <c r="K117" s="40"/>
      <c r="L117" s="51" t="e">
        <f>H117/H124</f>
        <v>#DIV/0!</v>
      </c>
    </row>
    <row r="118" spans="1:12" x14ac:dyDescent="0.3">
      <c r="A118" s="40"/>
      <c r="B118" s="35" t="s">
        <v>55</v>
      </c>
      <c r="C118" s="35"/>
      <c r="D118" s="52">
        <f>SUM(F76:F78)</f>
        <v>0</v>
      </c>
      <c r="E118" s="40"/>
      <c r="F118" s="50" t="e">
        <f>D118/D124</f>
        <v>#DIV/0!</v>
      </c>
      <c r="G118" s="53"/>
      <c r="H118" s="52">
        <f>SUM(H76:H78)</f>
        <v>0</v>
      </c>
      <c r="I118" s="40"/>
      <c r="J118" s="52">
        <f>SUM(J76:J78)</f>
        <v>0</v>
      </c>
      <c r="K118" s="40"/>
      <c r="L118" s="51" t="e">
        <f>H118/H124</f>
        <v>#DIV/0!</v>
      </c>
    </row>
    <row r="119" spans="1:12" x14ac:dyDescent="0.3">
      <c r="A119" s="40"/>
      <c r="B119" s="35" t="s">
        <v>72</v>
      </c>
      <c r="C119" s="35"/>
      <c r="D119" s="52">
        <f>SUM(F80:F82)</f>
        <v>0</v>
      </c>
      <c r="E119" s="40"/>
      <c r="F119" s="50" t="e">
        <f>D119/D124</f>
        <v>#DIV/0!</v>
      </c>
      <c r="G119" s="53"/>
      <c r="H119" s="52">
        <f>SUM(H80:H82)</f>
        <v>0</v>
      </c>
      <c r="I119" s="40"/>
      <c r="J119" s="52">
        <f>SUM(J80:J82)</f>
        <v>0</v>
      </c>
      <c r="K119" s="40"/>
      <c r="L119" s="51" t="e">
        <f>H119/H124</f>
        <v>#DIV/0!</v>
      </c>
    </row>
    <row r="120" spans="1:12" x14ac:dyDescent="0.3">
      <c r="A120" s="40"/>
      <c r="B120" s="35" t="s">
        <v>56</v>
      </c>
      <c r="C120" s="35"/>
      <c r="D120" s="52">
        <f>SUM(F84:F86)</f>
        <v>0</v>
      </c>
      <c r="E120" s="40"/>
      <c r="F120" s="50" t="e">
        <f>D120/D124</f>
        <v>#DIV/0!</v>
      </c>
      <c r="G120" s="53"/>
      <c r="H120" s="52">
        <f>SUM(H84:H86)</f>
        <v>0</v>
      </c>
      <c r="I120" s="40"/>
      <c r="J120" s="52">
        <f>SUM(J84:J86)</f>
        <v>0</v>
      </c>
      <c r="K120" s="40"/>
      <c r="L120" s="51" t="e">
        <f>H120/H124</f>
        <v>#DIV/0!</v>
      </c>
    </row>
    <row r="121" spans="1:12" x14ac:dyDescent="0.3">
      <c r="A121" s="40"/>
      <c r="B121" s="35" t="s">
        <v>57</v>
      </c>
      <c r="C121" s="35"/>
      <c r="D121" s="52">
        <f>SUM(F88:F90)</f>
        <v>0</v>
      </c>
      <c r="E121" s="40"/>
      <c r="F121" s="50" t="e">
        <f>D121/D124</f>
        <v>#DIV/0!</v>
      </c>
      <c r="G121" s="53"/>
      <c r="H121" s="52">
        <f>SUM(H88:H90)</f>
        <v>0</v>
      </c>
      <c r="I121" s="40"/>
      <c r="J121" s="52">
        <f>SUM(J88:J90)</f>
        <v>0</v>
      </c>
      <c r="K121" s="40"/>
      <c r="L121" s="51" t="e">
        <f>H121/H124</f>
        <v>#DIV/0!</v>
      </c>
    </row>
    <row r="122" spans="1:12" x14ac:dyDescent="0.3">
      <c r="A122" s="40"/>
      <c r="B122" s="35" t="s">
        <v>58</v>
      </c>
      <c r="C122" s="35"/>
      <c r="D122" s="52">
        <f>SUM(F92:F94)</f>
        <v>0</v>
      </c>
      <c r="E122" s="40"/>
      <c r="F122" s="50" t="e">
        <f>D122/D124</f>
        <v>#DIV/0!</v>
      </c>
      <c r="G122" s="53"/>
      <c r="H122" s="52">
        <f>SUM(H92:H94)</f>
        <v>0</v>
      </c>
      <c r="I122" s="40"/>
      <c r="J122" s="52">
        <f>SUM(J92:J94)</f>
        <v>0</v>
      </c>
      <c r="K122" s="40"/>
      <c r="L122" s="51" t="e">
        <f>H122/H124</f>
        <v>#DIV/0!</v>
      </c>
    </row>
    <row r="123" spans="1:12" x14ac:dyDescent="0.3">
      <c r="A123" s="40"/>
      <c r="B123" s="35" t="s">
        <v>59</v>
      </c>
      <c r="C123" s="35"/>
      <c r="D123" s="52">
        <f>SUM(F96:F98)</f>
        <v>0</v>
      </c>
      <c r="E123" s="40"/>
      <c r="F123" s="50" t="e">
        <f>D123/D124</f>
        <v>#DIV/0!</v>
      </c>
      <c r="G123" s="53"/>
      <c r="H123" s="52">
        <f>SUM(H96:H98)</f>
        <v>0</v>
      </c>
      <c r="I123" s="40"/>
      <c r="J123" s="52">
        <f>SUM(J96:J98)</f>
        <v>0</v>
      </c>
      <c r="K123" s="40"/>
      <c r="L123" s="51" t="e">
        <f>H123/H124</f>
        <v>#DIV/0!</v>
      </c>
    </row>
    <row r="124" spans="1:12" ht="15" thickBot="1" x14ac:dyDescent="0.35">
      <c r="A124" s="40"/>
      <c r="B124" s="54" t="s">
        <v>73</v>
      </c>
      <c r="C124" s="54"/>
      <c r="D124" s="55">
        <f>SUM(D108:D123)</f>
        <v>0</v>
      </c>
      <c r="E124" s="35"/>
      <c r="F124" s="50" t="e">
        <f>SUM(F108:F123)</f>
        <v>#DIV/0!</v>
      </c>
      <c r="G124" s="56"/>
      <c r="H124" s="55">
        <f>SUM(H108:H123)</f>
        <v>0</v>
      </c>
      <c r="I124" s="40"/>
      <c r="J124" s="55">
        <f>SUM(J108:J123)</f>
        <v>0</v>
      </c>
      <c r="K124" s="40"/>
      <c r="L124" s="51" t="e">
        <f>SUM(L108:L123)</f>
        <v>#DIV/0!</v>
      </c>
    </row>
    <row r="125" spans="1:12" ht="15" thickTop="1" x14ac:dyDescent="0.3">
      <c r="A125" s="40"/>
      <c r="B125" s="57" t="s">
        <v>74</v>
      </c>
      <c r="C125" s="40"/>
      <c r="D125" s="58">
        <f>F99-D124</f>
        <v>0</v>
      </c>
      <c r="E125" s="58"/>
      <c r="F125" s="50" t="e">
        <f>F124-100%</f>
        <v>#DIV/0!</v>
      </c>
      <c r="G125" s="59"/>
      <c r="H125" s="58">
        <f>H99-H124</f>
        <v>0</v>
      </c>
      <c r="I125" s="40"/>
      <c r="J125" s="58">
        <f>J99-J124</f>
        <v>0</v>
      </c>
      <c r="K125" s="40"/>
      <c r="L125" s="51" t="e">
        <f>L124-100%</f>
        <v>#DIV/0!</v>
      </c>
    </row>
  </sheetData>
  <sheetProtection insertRows="0" selectLockedCells="1"/>
  <mergeCells count="6">
    <mergeCell ref="L3:L7"/>
    <mergeCell ref="C5:H5"/>
    <mergeCell ref="C6:H6"/>
    <mergeCell ref="C7:H7"/>
    <mergeCell ref="B101:L101"/>
    <mergeCell ref="A99:D99"/>
  </mergeCells>
  <dataValidations count="2">
    <dataValidation allowBlank="1" showInputMessage="1" showErrorMessage="1" prompt="AMOUNT SHOWN IN THIS CELL MUST EQUAL GRANT AMOUNT OF $114,000." sqref="F11" xr:uid="{00000000-0002-0000-0100-000000000000}"/>
    <dataValidation allowBlank="1" showInputMessage="1" showErrorMessage="1" prompt="AMOUNT SHOWN IN THIS CELL MUST EQUAL GRANT AMOUNT OF $100,000." sqref="F10 H99" xr:uid="{00000000-0002-0000-0100-000001000000}"/>
  </dataValidations>
  <pageMargins left="0.25" right="0.25" top="0.25" bottom="0.25" header="0.3" footer="0.3"/>
  <pageSetup scale="56" fitToHeight="0" orientation="landscape" r:id="rId1"/>
  <rowBreaks count="2" manualBreakCount="2">
    <brk id="32" max="16383" man="1"/>
    <brk id="102" max="16383"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128"/>
  <sheetViews>
    <sheetView zoomScaleNormal="100" zoomScaleSheetLayoutView="70" workbookViewId="0">
      <selection activeCell="H113" sqref="H113"/>
    </sheetView>
  </sheetViews>
  <sheetFormatPr defaultColWidth="9.109375" defaultRowHeight="14.4" x14ac:dyDescent="0.3"/>
  <cols>
    <col min="1" max="1" width="2.109375" style="1" customWidth="1"/>
    <col min="2" max="2" width="55.77734375" style="1" customWidth="1"/>
    <col min="3" max="3" width="4.88671875" style="1" customWidth="1"/>
    <col min="4" max="4" width="12.88671875" style="1" customWidth="1"/>
    <col min="5" max="5" width="0.88671875" style="1" customWidth="1"/>
    <col min="6" max="6" width="12.88671875" style="1" customWidth="1"/>
    <col min="7" max="7" width="0.88671875" style="1" customWidth="1"/>
    <col min="8" max="8" width="24" style="1" bestFit="1" customWidth="1"/>
    <col min="9" max="9" width="0.88671875" style="1" customWidth="1"/>
    <col min="10" max="10" width="24" style="1" bestFit="1" customWidth="1"/>
    <col min="11" max="11" width="0.88671875" style="1" customWidth="1"/>
    <col min="12" max="12" width="72.44140625" style="1" customWidth="1"/>
    <col min="13" max="16384" width="9.109375" style="1"/>
  </cols>
  <sheetData>
    <row r="1" spans="1:13" ht="21" x14ac:dyDescent="0.5">
      <c r="A1" s="62" t="s">
        <v>19</v>
      </c>
      <c r="B1" s="19"/>
      <c r="C1" s="22"/>
      <c r="D1" s="23"/>
      <c r="E1" s="23"/>
      <c r="F1" s="23"/>
      <c r="G1" s="23"/>
      <c r="H1" s="23"/>
      <c r="J1" s="23"/>
      <c r="L1" s="4"/>
    </row>
    <row r="2" spans="1:13" ht="21" x14ac:dyDescent="0.5">
      <c r="A2" s="62" t="s">
        <v>125</v>
      </c>
      <c r="B2" s="19"/>
      <c r="C2" s="22"/>
      <c r="D2" s="23"/>
      <c r="E2" s="23"/>
      <c r="F2" s="23"/>
      <c r="G2" s="23"/>
      <c r="H2" s="23"/>
      <c r="J2" s="23"/>
    </row>
    <row r="3" spans="1:13" ht="15" customHeight="1" x14ac:dyDescent="0.35">
      <c r="A3" s="18"/>
      <c r="B3" s="19"/>
      <c r="C3" s="22"/>
      <c r="D3" s="23"/>
      <c r="E3" s="23"/>
      <c r="F3" s="23"/>
      <c r="G3" s="23"/>
      <c r="H3" s="23"/>
      <c r="J3" s="23"/>
      <c r="L3" s="122" t="s">
        <v>124</v>
      </c>
    </row>
    <row r="4" spans="1:13" ht="15" customHeight="1" x14ac:dyDescent="0.35">
      <c r="A4" s="66" t="s">
        <v>20</v>
      </c>
      <c r="B4" s="63"/>
      <c r="C4" s="22"/>
      <c r="D4" s="23"/>
      <c r="E4" s="23"/>
      <c r="F4" s="23"/>
      <c r="G4" s="23"/>
      <c r="H4" s="23"/>
      <c r="J4" s="23"/>
      <c r="L4" s="122"/>
    </row>
    <row r="5" spans="1:13" ht="15" customHeight="1" x14ac:dyDescent="0.4">
      <c r="A5" s="64"/>
      <c r="B5" s="65" t="s">
        <v>21</v>
      </c>
      <c r="C5" s="115" t="s">
        <v>75</v>
      </c>
      <c r="D5" s="115"/>
      <c r="E5" s="115"/>
      <c r="F5" s="115"/>
      <c r="G5" s="115"/>
      <c r="H5" s="115"/>
      <c r="L5" s="122"/>
    </row>
    <row r="6" spans="1:13" ht="15" customHeight="1" x14ac:dyDescent="0.4">
      <c r="A6" s="64"/>
      <c r="B6" s="65" t="s">
        <v>22</v>
      </c>
      <c r="C6" s="116" t="s">
        <v>76</v>
      </c>
      <c r="D6" s="116"/>
      <c r="E6" s="116"/>
      <c r="F6" s="116"/>
      <c r="G6" s="116"/>
      <c r="H6" s="116"/>
      <c r="L6" s="122"/>
    </row>
    <row r="7" spans="1:13" ht="15" customHeight="1" x14ac:dyDescent="0.4">
      <c r="A7" s="64"/>
      <c r="B7" s="65" t="s">
        <v>112</v>
      </c>
      <c r="C7" s="117" t="s">
        <v>126</v>
      </c>
      <c r="D7" s="118"/>
      <c r="E7" s="118"/>
      <c r="F7" s="118"/>
      <c r="G7" s="118"/>
      <c r="H7" s="119"/>
      <c r="J7" s="1" t="s">
        <v>18</v>
      </c>
      <c r="L7" s="122"/>
    </row>
    <row r="8" spans="1:13" ht="15" customHeight="1" x14ac:dyDescent="0.35">
      <c r="A8" s="4"/>
      <c r="B8" s="5"/>
      <c r="C8" s="6"/>
      <c r="D8" s="6"/>
      <c r="E8" s="6"/>
      <c r="F8" s="6"/>
      <c r="G8" s="6"/>
      <c r="H8" s="6"/>
      <c r="I8" s="2"/>
      <c r="J8" s="6"/>
      <c r="K8" s="2"/>
      <c r="M8" s="1" t="s">
        <v>18</v>
      </c>
    </row>
    <row r="9" spans="1:13" ht="15" customHeight="1" x14ac:dyDescent="0.5">
      <c r="A9" s="67" t="s">
        <v>23</v>
      </c>
      <c r="C9" s="6"/>
      <c r="D9" s="72" t="s">
        <v>24</v>
      </c>
      <c r="E9" s="78"/>
      <c r="F9" s="72" t="s">
        <v>25</v>
      </c>
      <c r="G9" s="79"/>
      <c r="H9" s="72" t="s">
        <v>26</v>
      </c>
      <c r="I9" s="31"/>
      <c r="J9" s="32"/>
      <c r="K9" s="31"/>
      <c r="L9" s="72" t="s">
        <v>27</v>
      </c>
    </row>
    <row r="10" spans="1:13" ht="15" customHeight="1" x14ac:dyDescent="0.35">
      <c r="A10" s="95" t="s">
        <v>28</v>
      </c>
      <c r="B10" s="6"/>
      <c r="C10" s="6"/>
      <c r="D10" s="7">
        <v>0</v>
      </c>
      <c r="E10" s="8"/>
      <c r="F10" s="80">
        <v>100000</v>
      </c>
      <c r="G10" s="6"/>
      <c r="H10" s="9">
        <f>D10+F10</f>
        <v>100000</v>
      </c>
      <c r="I10" s="15"/>
      <c r="J10" s="9"/>
      <c r="K10" s="15"/>
      <c r="L10" s="29"/>
    </row>
    <row r="11" spans="1:13" ht="15" customHeight="1" x14ac:dyDescent="0.35">
      <c r="A11" s="95"/>
      <c r="B11" s="97" t="s">
        <v>29</v>
      </c>
      <c r="C11" s="6"/>
      <c r="D11" s="7"/>
      <c r="E11" s="8"/>
      <c r="F11" s="80"/>
      <c r="G11" s="6"/>
      <c r="H11" s="9"/>
      <c r="I11" s="15"/>
      <c r="J11" s="9"/>
      <c r="K11" s="15"/>
      <c r="L11" s="29"/>
    </row>
    <row r="12" spans="1:13" ht="15" customHeight="1" x14ac:dyDescent="0.35">
      <c r="A12" s="95" t="s">
        <v>30</v>
      </c>
      <c r="B12" s="6"/>
      <c r="C12" s="6"/>
      <c r="D12" s="6"/>
      <c r="E12" s="6"/>
      <c r="F12" s="6"/>
      <c r="G12" s="6"/>
      <c r="H12" s="10"/>
      <c r="I12" s="12"/>
      <c r="J12" s="10"/>
      <c r="K12" s="12"/>
      <c r="L12" s="29"/>
    </row>
    <row r="13" spans="1:13" ht="15" customHeight="1" x14ac:dyDescent="0.35">
      <c r="A13" s="3"/>
      <c r="B13" s="98"/>
      <c r="C13" s="6"/>
      <c r="D13" s="60"/>
      <c r="E13" s="21"/>
      <c r="F13" s="60"/>
      <c r="G13" s="6"/>
      <c r="H13" s="30">
        <f t="shared" ref="H13:H28" si="0">+D13+F13</f>
        <v>0</v>
      </c>
      <c r="I13" s="11"/>
      <c r="J13" s="13"/>
      <c r="K13" s="11"/>
      <c r="L13" s="83"/>
    </row>
    <row r="14" spans="1:13" ht="15" customHeight="1" x14ac:dyDescent="0.35">
      <c r="A14" s="3"/>
      <c r="B14" s="92"/>
      <c r="C14" s="6"/>
      <c r="D14" s="60"/>
      <c r="E14" s="21"/>
      <c r="F14" s="60"/>
      <c r="G14" s="6"/>
      <c r="H14" s="30">
        <f t="shared" si="0"/>
        <v>0</v>
      </c>
      <c r="I14" s="11"/>
      <c r="J14" s="13"/>
      <c r="K14" s="11"/>
      <c r="L14" s="83"/>
    </row>
    <row r="15" spans="1:13" ht="15" customHeight="1" x14ac:dyDescent="0.35">
      <c r="A15" s="96" t="s">
        <v>31</v>
      </c>
      <c r="B15" s="93"/>
      <c r="C15" s="6"/>
      <c r="D15" s="87"/>
      <c r="E15" s="88"/>
      <c r="F15" s="87"/>
      <c r="G15" s="6"/>
      <c r="H15" s="89"/>
      <c r="I15" s="90"/>
      <c r="J15" s="28"/>
      <c r="K15" s="90"/>
      <c r="L15" s="91"/>
    </row>
    <row r="16" spans="1:13" ht="15" customHeight="1" x14ac:dyDescent="0.35">
      <c r="A16" s="3"/>
      <c r="B16" s="98"/>
      <c r="C16" s="6"/>
      <c r="D16" s="60"/>
      <c r="E16" s="21"/>
      <c r="F16" s="60"/>
      <c r="G16" s="6"/>
      <c r="H16" s="30">
        <f>D16+F16</f>
        <v>0</v>
      </c>
      <c r="I16" s="11"/>
      <c r="J16" s="13"/>
      <c r="K16" s="11"/>
      <c r="L16" s="83"/>
    </row>
    <row r="17" spans="1:14" ht="15" customHeight="1" x14ac:dyDescent="0.35">
      <c r="A17" s="3"/>
      <c r="B17" s="98"/>
      <c r="C17" s="6"/>
      <c r="D17" s="60"/>
      <c r="E17" s="21"/>
      <c r="F17" s="60"/>
      <c r="G17" s="6"/>
      <c r="H17" s="30">
        <f>+D17+F17</f>
        <v>0</v>
      </c>
      <c r="I17" s="11"/>
      <c r="J17" s="13"/>
      <c r="K17" s="11"/>
      <c r="L17" s="83"/>
    </row>
    <row r="18" spans="1:14" ht="15" customHeight="1" x14ac:dyDescent="0.35">
      <c r="A18" s="96" t="s">
        <v>32</v>
      </c>
      <c r="B18" s="82"/>
      <c r="C18" s="6"/>
      <c r="D18" s="87"/>
      <c r="E18" s="88"/>
      <c r="F18" s="87"/>
      <c r="G18" s="6"/>
      <c r="H18" s="30"/>
      <c r="I18" s="11"/>
      <c r="J18" s="13"/>
      <c r="K18" s="11"/>
      <c r="L18" s="91"/>
    </row>
    <row r="19" spans="1:14" ht="15" customHeight="1" x14ac:dyDescent="0.35">
      <c r="A19" s="94"/>
      <c r="B19" s="98"/>
      <c r="C19" s="6"/>
      <c r="D19" s="60"/>
      <c r="E19" s="21"/>
      <c r="F19" s="60"/>
      <c r="G19" s="6"/>
      <c r="H19" s="30">
        <f>+D19+F19</f>
        <v>0</v>
      </c>
      <c r="I19" s="11"/>
      <c r="J19" s="13"/>
      <c r="K19" s="11"/>
      <c r="L19" s="83"/>
    </row>
    <row r="20" spans="1:14" ht="15" customHeight="1" x14ac:dyDescent="0.35">
      <c r="A20" s="3"/>
      <c r="B20" s="98"/>
      <c r="C20" s="6"/>
      <c r="D20" s="60"/>
      <c r="E20" s="21"/>
      <c r="F20" s="60"/>
      <c r="G20" s="6"/>
      <c r="H20" s="30">
        <f>+D20+F20</f>
        <v>0</v>
      </c>
      <c r="I20" s="11"/>
      <c r="J20" s="13"/>
      <c r="K20" s="11"/>
      <c r="L20" s="83"/>
    </row>
    <row r="21" spans="1:14" ht="15" customHeight="1" x14ac:dyDescent="0.35">
      <c r="A21" s="95" t="s">
        <v>33</v>
      </c>
      <c r="B21" s="6"/>
      <c r="C21" s="6"/>
      <c r="D21" s="60"/>
      <c r="E21" s="21"/>
      <c r="F21" s="60"/>
      <c r="G21" s="6"/>
      <c r="H21" s="30">
        <f t="shared" si="0"/>
        <v>0</v>
      </c>
      <c r="I21" s="11"/>
      <c r="J21" s="13"/>
      <c r="K21" s="11"/>
      <c r="L21" s="91"/>
      <c r="N21" s="1" t="s">
        <v>18</v>
      </c>
    </row>
    <row r="22" spans="1:14" ht="15" customHeight="1" x14ac:dyDescent="0.35">
      <c r="A22" s="3"/>
      <c r="B22" s="98"/>
      <c r="C22" s="6"/>
      <c r="D22" s="60"/>
      <c r="E22" s="21"/>
      <c r="F22" s="60"/>
      <c r="G22" s="6"/>
      <c r="H22" s="30">
        <f t="shared" si="0"/>
        <v>0</v>
      </c>
      <c r="I22" s="11"/>
      <c r="J22" s="13"/>
      <c r="K22" s="11"/>
      <c r="L22" s="83"/>
    </row>
    <row r="23" spans="1:14" ht="15" customHeight="1" x14ac:dyDescent="0.35">
      <c r="A23" s="95" t="s">
        <v>121</v>
      </c>
      <c r="B23" s="6"/>
      <c r="C23" s="6"/>
      <c r="D23" s="60"/>
      <c r="E23" s="21"/>
      <c r="F23" s="60"/>
      <c r="G23" s="6"/>
      <c r="H23" s="30"/>
      <c r="I23" s="11"/>
      <c r="J23" s="13"/>
      <c r="K23" s="11"/>
      <c r="L23" s="91"/>
    </row>
    <row r="24" spans="1:14" ht="15" customHeight="1" x14ac:dyDescent="0.35">
      <c r="A24" s="3"/>
      <c r="B24" s="98"/>
      <c r="C24" s="6"/>
      <c r="D24" s="60"/>
      <c r="E24" s="21"/>
      <c r="F24" s="60"/>
      <c r="G24" s="6"/>
      <c r="H24" s="30">
        <f t="shared" ref="H24" si="1">+D24+F24</f>
        <v>0</v>
      </c>
      <c r="I24" s="11"/>
      <c r="J24" s="13"/>
      <c r="K24" s="11"/>
      <c r="L24" s="83"/>
    </row>
    <row r="25" spans="1:14" ht="15" customHeight="1" x14ac:dyDescent="0.35">
      <c r="A25" s="95" t="s">
        <v>34</v>
      </c>
      <c r="B25" s="6"/>
      <c r="C25" s="6"/>
      <c r="D25" s="60"/>
      <c r="E25" s="21"/>
      <c r="F25" s="60"/>
      <c r="G25" s="6"/>
      <c r="H25" s="30">
        <f>+D25+F25</f>
        <v>0</v>
      </c>
      <c r="I25" s="11"/>
      <c r="J25" s="13"/>
      <c r="K25" s="11"/>
      <c r="L25" s="91"/>
    </row>
    <row r="26" spans="1:14" ht="15" customHeight="1" x14ac:dyDescent="0.35">
      <c r="A26" s="3"/>
      <c r="B26" s="98"/>
      <c r="C26" s="6"/>
      <c r="D26" s="60"/>
      <c r="E26" s="21"/>
      <c r="F26" s="60"/>
      <c r="G26" s="6"/>
      <c r="H26" s="30">
        <f t="shared" ref="H26" si="2">+D26+F26</f>
        <v>0</v>
      </c>
      <c r="I26" s="11"/>
      <c r="J26" s="13"/>
      <c r="K26" s="11"/>
      <c r="L26" s="83"/>
    </row>
    <row r="27" spans="1:14" ht="15" customHeight="1" x14ac:dyDescent="0.35">
      <c r="A27" s="95" t="s">
        <v>35</v>
      </c>
      <c r="B27" s="6"/>
      <c r="C27" s="6"/>
      <c r="D27" s="60"/>
      <c r="E27" s="21"/>
      <c r="F27" s="60"/>
      <c r="G27" s="6"/>
      <c r="H27" s="30">
        <f t="shared" si="0"/>
        <v>0</v>
      </c>
      <c r="I27" s="11"/>
      <c r="J27" s="13"/>
      <c r="K27" s="11"/>
      <c r="L27" s="91"/>
    </row>
    <row r="28" spans="1:14" ht="15" customHeight="1" x14ac:dyDescent="0.35">
      <c r="A28" s="3"/>
      <c r="B28" s="98"/>
      <c r="C28" s="6"/>
      <c r="D28" s="60"/>
      <c r="E28" s="21"/>
      <c r="F28" s="60"/>
      <c r="G28" s="6"/>
      <c r="H28" s="30">
        <f t="shared" si="0"/>
        <v>0</v>
      </c>
      <c r="I28" s="11"/>
      <c r="J28" s="13"/>
      <c r="K28" s="11"/>
      <c r="L28" s="83"/>
    </row>
    <row r="29" spans="1:14" ht="15" customHeight="1" x14ac:dyDescent="0.35">
      <c r="A29" s="3"/>
      <c r="B29" s="98"/>
      <c r="C29" s="6"/>
      <c r="D29" s="60"/>
      <c r="E29" s="21"/>
      <c r="F29" s="60"/>
      <c r="G29" s="6"/>
      <c r="H29" s="30">
        <f>+D29+F29</f>
        <v>0</v>
      </c>
      <c r="I29" s="11"/>
      <c r="J29" s="13"/>
      <c r="K29" s="11"/>
      <c r="L29" s="83"/>
    </row>
    <row r="30" spans="1:14" ht="15" customHeight="1" x14ac:dyDescent="0.35">
      <c r="A30" s="3"/>
      <c r="B30" s="98"/>
      <c r="C30" s="6"/>
      <c r="D30" s="60"/>
      <c r="E30" s="21"/>
      <c r="F30" s="60"/>
      <c r="G30" s="6"/>
      <c r="H30" s="30">
        <f>+D30+F30</f>
        <v>0</v>
      </c>
      <c r="I30" s="11"/>
      <c r="J30" s="13"/>
      <c r="K30" s="11"/>
      <c r="L30" s="83"/>
    </row>
    <row r="31" spans="1:14" ht="15" customHeight="1" thickBot="1" x14ac:dyDescent="0.35">
      <c r="B31" s="68" t="s">
        <v>36</v>
      </c>
      <c r="C31" s="6"/>
      <c r="D31" s="10">
        <f>SUM(D13:D30)</f>
        <v>0</v>
      </c>
      <c r="E31" s="20" t="s">
        <v>18</v>
      </c>
      <c r="F31" s="10">
        <f>SUM(F10:F30)</f>
        <v>100000</v>
      </c>
      <c r="G31" s="6"/>
      <c r="H31" s="14">
        <f>SUM(H10:H30)</f>
        <v>100000</v>
      </c>
      <c r="I31" s="10"/>
      <c r="J31" s="10"/>
      <c r="K31" s="10"/>
      <c r="L31"/>
    </row>
    <row r="32" spans="1:14" ht="15" customHeight="1" thickTop="1" x14ac:dyDescent="0.3">
      <c r="B32" s="5"/>
      <c r="C32" s="6"/>
      <c r="D32" s="10"/>
      <c r="E32" s="20"/>
      <c r="F32" s="10"/>
      <c r="G32" s="6"/>
      <c r="H32" s="10"/>
      <c r="I32" s="10"/>
      <c r="J32" s="10"/>
      <c r="K32" s="10"/>
      <c r="L32"/>
    </row>
    <row r="33" spans="1:12" ht="19.5" customHeight="1" x14ac:dyDescent="0.35">
      <c r="A33" s="6"/>
      <c r="B33" s="6"/>
      <c r="C33" s="6"/>
      <c r="D33" s="6"/>
      <c r="E33" s="6"/>
      <c r="F33" s="70" t="s">
        <v>37</v>
      </c>
      <c r="G33" s="13"/>
      <c r="H33" s="102" t="s">
        <v>113</v>
      </c>
      <c r="J33" s="73" t="s">
        <v>39</v>
      </c>
      <c r="L33"/>
    </row>
    <row r="34" spans="1:12" ht="22.5" customHeight="1" x14ac:dyDescent="0.5">
      <c r="A34" s="77" t="s">
        <v>40</v>
      </c>
      <c r="B34" s="5"/>
      <c r="C34" s="6"/>
      <c r="F34" s="71" t="s">
        <v>26</v>
      </c>
      <c r="G34" s="33"/>
      <c r="H34" s="103" t="s">
        <v>41</v>
      </c>
      <c r="I34" s="34"/>
      <c r="J34" s="74" t="s">
        <v>42</v>
      </c>
      <c r="K34" s="34"/>
      <c r="L34" s="72" t="s">
        <v>27</v>
      </c>
    </row>
    <row r="35" spans="1:12" ht="15" customHeight="1" x14ac:dyDescent="0.35">
      <c r="A35" s="76" t="s">
        <v>43</v>
      </c>
      <c r="B35" s="6"/>
      <c r="C35" s="6"/>
      <c r="F35" s="6"/>
      <c r="G35" s="13"/>
      <c r="H35" s="6"/>
      <c r="J35" s="6"/>
      <c r="L35" s="84"/>
    </row>
    <row r="36" spans="1:12" ht="15" customHeight="1" x14ac:dyDescent="0.35">
      <c r="A36" s="3"/>
      <c r="B36" s="81" t="s">
        <v>44</v>
      </c>
      <c r="C36" s="6"/>
      <c r="F36" s="60"/>
      <c r="G36" s="13"/>
      <c r="H36" s="99"/>
      <c r="J36" s="60"/>
      <c r="L36" s="83"/>
    </row>
    <row r="37" spans="1:12" ht="15" customHeight="1" x14ac:dyDescent="0.35">
      <c r="A37" s="3"/>
      <c r="B37" s="98"/>
      <c r="C37" s="6"/>
      <c r="F37" s="60"/>
      <c r="G37" s="13"/>
      <c r="H37" s="99"/>
      <c r="J37" s="60"/>
      <c r="L37" s="83"/>
    </row>
    <row r="38" spans="1:12" ht="15" customHeight="1" x14ac:dyDescent="0.35">
      <c r="A38" s="3"/>
      <c r="B38" s="98"/>
      <c r="C38" s="6"/>
      <c r="F38" s="60"/>
      <c r="G38" s="13"/>
      <c r="H38" s="99"/>
      <c r="J38" s="60"/>
      <c r="L38" s="83"/>
    </row>
    <row r="39" spans="1:12" ht="15" customHeight="1" x14ac:dyDescent="0.35">
      <c r="A39" s="76" t="s">
        <v>45</v>
      </c>
      <c r="B39" s="17"/>
      <c r="C39" s="6"/>
      <c r="F39" s="16"/>
      <c r="G39" s="13"/>
      <c r="H39" s="16"/>
      <c r="J39" s="16"/>
      <c r="L39" s="85"/>
    </row>
    <row r="40" spans="1:12" ht="15" customHeight="1" x14ac:dyDescent="0.35">
      <c r="A40" s="3"/>
      <c r="B40" s="98" t="s">
        <v>46</v>
      </c>
      <c r="C40" s="6"/>
      <c r="F40" s="60"/>
      <c r="G40" s="13"/>
      <c r="H40" s="99"/>
      <c r="J40" s="60"/>
      <c r="L40" s="83"/>
    </row>
    <row r="41" spans="1:12" ht="15" customHeight="1" x14ac:dyDescent="0.35">
      <c r="A41" s="3"/>
      <c r="B41" s="98"/>
      <c r="C41" s="6"/>
      <c r="F41" s="60"/>
      <c r="G41" s="13"/>
      <c r="H41" s="99"/>
      <c r="J41" s="60"/>
      <c r="L41" s="83"/>
    </row>
    <row r="42" spans="1:12" ht="15" customHeight="1" x14ac:dyDescent="0.35">
      <c r="A42" s="3"/>
      <c r="B42" s="98"/>
      <c r="C42" s="6"/>
      <c r="F42" s="60"/>
      <c r="G42" s="13"/>
      <c r="H42" s="99"/>
      <c r="J42" s="60"/>
      <c r="L42" s="83"/>
    </row>
    <row r="43" spans="1:12" ht="15" customHeight="1" x14ac:dyDescent="0.35">
      <c r="A43" s="76" t="s">
        <v>47</v>
      </c>
      <c r="B43" s="82"/>
      <c r="C43" s="6"/>
      <c r="F43" s="16"/>
      <c r="G43" s="13"/>
      <c r="H43" s="16"/>
      <c r="J43" s="16"/>
      <c r="L43" s="85"/>
    </row>
    <row r="44" spans="1:12" ht="15" customHeight="1" x14ac:dyDescent="0.35">
      <c r="A44" s="3"/>
      <c r="B44" s="98" t="s">
        <v>46</v>
      </c>
      <c r="C44" s="6"/>
      <c r="F44" s="60"/>
      <c r="G44" s="13"/>
      <c r="H44" s="99"/>
      <c r="J44" s="60"/>
      <c r="L44" s="83"/>
    </row>
    <row r="45" spans="1:12" ht="15" customHeight="1" x14ac:dyDescent="0.35">
      <c r="A45" s="3"/>
      <c r="B45" s="98"/>
      <c r="C45" s="6"/>
      <c r="F45" s="60"/>
      <c r="G45" s="13"/>
      <c r="H45" s="99"/>
      <c r="J45" s="60"/>
      <c r="L45" s="83"/>
    </row>
    <row r="46" spans="1:12" ht="15" customHeight="1" x14ac:dyDescent="0.35">
      <c r="A46" s="3"/>
      <c r="B46" s="98"/>
      <c r="C46" s="6"/>
      <c r="F46" s="60"/>
      <c r="G46" s="13"/>
      <c r="H46" s="99"/>
      <c r="J46" s="60"/>
      <c r="L46" s="83"/>
    </row>
    <row r="47" spans="1:12" ht="15" customHeight="1" x14ac:dyDescent="0.35">
      <c r="A47" s="76" t="s">
        <v>48</v>
      </c>
      <c r="B47" s="82"/>
      <c r="C47" s="6"/>
      <c r="F47" s="16"/>
      <c r="G47" s="13"/>
      <c r="H47" s="16"/>
      <c r="J47" s="16"/>
      <c r="L47" s="85"/>
    </row>
    <row r="48" spans="1:12" ht="15" customHeight="1" x14ac:dyDescent="0.35">
      <c r="A48" s="3"/>
      <c r="B48" s="98" t="s">
        <v>46</v>
      </c>
      <c r="C48" s="6"/>
      <c r="F48" s="60"/>
      <c r="G48" s="13"/>
      <c r="H48" s="99"/>
      <c r="J48" s="60"/>
      <c r="L48" s="83"/>
    </row>
    <row r="49" spans="1:15" ht="15" customHeight="1" x14ac:dyDescent="0.35">
      <c r="A49" s="3"/>
      <c r="B49" s="98"/>
      <c r="C49" s="6"/>
      <c r="F49" s="60"/>
      <c r="G49" s="13"/>
      <c r="H49" s="99"/>
      <c r="J49" s="60"/>
      <c r="L49" s="83"/>
    </row>
    <row r="50" spans="1:15" ht="15" customHeight="1" x14ac:dyDescent="0.35">
      <c r="A50" s="3"/>
      <c r="B50" s="98"/>
      <c r="C50" s="6"/>
      <c r="F50" s="60"/>
      <c r="G50" s="13"/>
      <c r="H50" s="99"/>
      <c r="J50" s="60"/>
      <c r="L50" s="83"/>
    </row>
    <row r="51" spans="1:15" ht="15" customHeight="1" x14ac:dyDescent="0.35">
      <c r="A51" s="76" t="s">
        <v>49</v>
      </c>
      <c r="B51" s="82"/>
      <c r="C51" s="6"/>
      <c r="F51" s="16"/>
      <c r="G51" s="13"/>
      <c r="H51" s="16"/>
      <c r="J51" s="16"/>
      <c r="L51" s="85"/>
    </row>
    <row r="52" spans="1:15" ht="15" customHeight="1" x14ac:dyDescent="0.35">
      <c r="A52" s="3"/>
      <c r="B52" s="98" t="s">
        <v>46</v>
      </c>
      <c r="C52" s="6"/>
      <c r="F52" s="60"/>
      <c r="G52" s="13"/>
      <c r="H52" s="99"/>
      <c r="J52" s="60"/>
      <c r="L52" s="83"/>
      <c r="O52" s="1" t="s">
        <v>18</v>
      </c>
    </row>
    <row r="53" spans="1:15" ht="15" customHeight="1" x14ac:dyDescent="0.35">
      <c r="A53" s="3"/>
      <c r="B53" s="98"/>
      <c r="C53" s="6"/>
      <c r="F53" s="60"/>
      <c r="G53" s="13"/>
      <c r="H53" s="99"/>
      <c r="J53" s="60"/>
      <c r="L53" s="83"/>
    </row>
    <row r="54" spans="1:15" ht="15" customHeight="1" x14ac:dyDescent="0.35">
      <c r="A54" s="3"/>
      <c r="B54" s="98"/>
      <c r="C54" s="6"/>
      <c r="F54" s="60"/>
      <c r="G54" s="13"/>
      <c r="H54" s="99"/>
      <c r="J54" s="60"/>
      <c r="L54" s="83"/>
    </row>
    <row r="55" spans="1:15" ht="15" customHeight="1" x14ac:dyDescent="0.35">
      <c r="A55" s="76" t="s">
        <v>50</v>
      </c>
      <c r="B55" s="82"/>
      <c r="C55" s="6"/>
      <c r="F55" s="16"/>
      <c r="G55" s="13"/>
      <c r="H55" s="16"/>
      <c r="J55" s="16"/>
      <c r="L55" s="85"/>
    </row>
    <row r="56" spans="1:15" ht="15" customHeight="1" x14ac:dyDescent="0.35">
      <c r="A56" s="3"/>
      <c r="B56" s="98" t="s">
        <v>46</v>
      </c>
      <c r="C56" s="6"/>
      <c r="F56" s="60"/>
      <c r="G56" s="13"/>
      <c r="H56" s="99"/>
      <c r="J56" s="60"/>
      <c r="L56" s="83"/>
    </row>
    <row r="57" spans="1:15" ht="15" customHeight="1" x14ac:dyDescent="0.35">
      <c r="A57" s="3"/>
      <c r="B57" s="98"/>
      <c r="C57" s="6"/>
      <c r="F57" s="60"/>
      <c r="G57" s="13"/>
      <c r="H57" s="99"/>
      <c r="J57" s="60"/>
      <c r="L57" s="83"/>
    </row>
    <row r="58" spans="1:15" ht="15" customHeight="1" x14ac:dyDescent="0.35">
      <c r="A58" s="3"/>
      <c r="B58" s="98"/>
      <c r="C58" s="6"/>
      <c r="F58" s="60"/>
      <c r="G58" s="13"/>
      <c r="H58" s="99"/>
      <c r="J58" s="60"/>
      <c r="L58" s="83"/>
    </row>
    <row r="59" spans="1:15" ht="15" customHeight="1" x14ac:dyDescent="0.35">
      <c r="A59" s="76" t="s">
        <v>51</v>
      </c>
      <c r="B59" s="17"/>
      <c r="C59" s="6"/>
      <c r="F59" s="16"/>
      <c r="G59" s="13"/>
      <c r="H59" s="16"/>
      <c r="J59" s="16"/>
      <c r="L59" s="85"/>
    </row>
    <row r="60" spans="1:15" ht="15" customHeight="1" x14ac:dyDescent="0.35">
      <c r="A60" s="3"/>
      <c r="B60" s="98" t="s">
        <v>46</v>
      </c>
      <c r="C60" s="6"/>
      <c r="F60" s="60"/>
      <c r="G60" s="13"/>
      <c r="H60" s="99"/>
      <c r="J60" s="60"/>
      <c r="L60" s="83"/>
    </row>
    <row r="61" spans="1:15" ht="15" customHeight="1" x14ac:dyDescent="0.35">
      <c r="A61" s="3"/>
      <c r="B61" s="98"/>
      <c r="C61" s="6"/>
      <c r="F61" s="60"/>
      <c r="G61" s="13"/>
      <c r="H61" s="99"/>
      <c r="J61" s="60"/>
      <c r="L61" s="83"/>
    </row>
    <row r="62" spans="1:15" ht="15" customHeight="1" x14ac:dyDescent="0.35">
      <c r="A62" s="3"/>
      <c r="B62" s="98"/>
      <c r="C62" s="6"/>
      <c r="F62" s="60"/>
      <c r="G62" s="13"/>
      <c r="H62" s="99"/>
      <c r="J62" s="60"/>
      <c r="L62" s="83"/>
    </row>
    <row r="63" spans="1:15" ht="15" customHeight="1" x14ac:dyDescent="0.35">
      <c r="A63" s="76" t="s">
        <v>52</v>
      </c>
      <c r="B63" s="82"/>
      <c r="C63" s="6"/>
      <c r="F63" s="16"/>
      <c r="G63" s="13"/>
      <c r="H63" s="16"/>
      <c r="J63" s="16"/>
      <c r="L63" s="85"/>
    </row>
    <row r="64" spans="1:15" ht="15" customHeight="1" x14ac:dyDescent="0.35">
      <c r="A64" s="3"/>
      <c r="B64" s="98" t="s">
        <v>77</v>
      </c>
      <c r="C64" s="6"/>
      <c r="F64" s="60">
        <v>74400</v>
      </c>
      <c r="G64" s="13"/>
      <c r="H64" s="99">
        <v>74400</v>
      </c>
      <c r="J64" s="60"/>
      <c r="L64" s="83" t="s">
        <v>78</v>
      </c>
    </row>
    <row r="65" spans="1:12" ht="15" customHeight="1" x14ac:dyDescent="0.35">
      <c r="A65" s="3"/>
      <c r="B65" s="98"/>
      <c r="C65" s="6"/>
      <c r="F65" s="60"/>
      <c r="G65" s="13"/>
      <c r="H65" s="99"/>
      <c r="J65" s="60"/>
      <c r="L65" s="83"/>
    </row>
    <row r="66" spans="1:12" ht="15" customHeight="1" x14ac:dyDescent="0.35">
      <c r="A66" s="3"/>
      <c r="B66" s="98"/>
      <c r="C66" s="6"/>
      <c r="F66" s="60"/>
      <c r="G66" s="13"/>
      <c r="H66" s="99"/>
      <c r="J66" s="60"/>
      <c r="L66" s="83"/>
    </row>
    <row r="67" spans="1:12" ht="15" customHeight="1" x14ac:dyDescent="0.35">
      <c r="A67" s="76" t="s">
        <v>53</v>
      </c>
      <c r="B67" s="82"/>
      <c r="C67" s="6"/>
      <c r="F67" s="16"/>
      <c r="G67" s="13"/>
      <c r="H67" s="16"/>
      <c r="J67" s="16"/>
      <c r="L67" s="85"/>
    </row>
    <row r="68" spans="1:12" ht="15" customHeight="1" x14ac:dyDescent="0.35">
      <c r="A68" s="3"/>
      <c r="B68" s="98" t="s">
        <v>46</v>
      </c>
      <c r="C68" s="6"/>
      <c r="F68" s="60"/>
      <c r="G68" s="13"/>
      <c r="H68" s="99"/>
      <c r="J68" s="60"/>
      <c r="L68" s="83"/>
    </row>
    <row r="69" spans="1:12" ht="15" customHeight="1" x14ac:dyDescent="0.35">
      <c r="A69" s="3"/>
      <c r="B69" s="98"/>
      <c r="C69" s="6"/>
      <c r="F69" s="60"/>
      <c r="G69" s="13"/>
      <c r="H69" s="99"/>
      <c r="J69" s="60"/>
      <c r="L69" s="83"/>
    </row>
    <row r="70" spans="1:12" ht="15" customHeight="1" x14ac:dyDescent="0.35">
      <c r="A70" s="3"/>
      <c r="B70" s="98"/>
      <c r="C70" s="6"/>
      <c r="F70" s="60"/>
      <c r="G70" s="13"/>
      <c r="H70" s="99"/>
      <c r="J70" s="60"/>
      <c r="L70" s="83"/>
    </row>
    <row r="71" spans="1:12" ht="15" customHeight="1" x14ac:dyDescent="0.35">
      <c r="A71" s="76" t="s">
        <v>54</v>
      </c>
      <c r="B71" s="82"/>
      <c r="C71" s="6"/>
      <c r="F71" s="16"/>
      <c r="G71" s="13"/>
      <c r="H71" s="16"/>
      <c r="J71" s="16"/>
      <c r="L71" s="85"/>
    </row>
    <row r="72" spans="1:12" ht="15" customHeight="1" x14ac:dyDescent="0.35">
      <c r="A72" s="3"/>
      <c r="B72" s="98" t="s">
        <v>79</v>
      </c>
      <c r="C72" s="6"/>
      <c r="F72" s="60">
        <v>4000</v>
      </c>
      <c r="G72" s="13"/>
      <c r="H72" s="99">
        <v>4000</v>
      </c>
      <c r="J72" s="60"/>
      <c r="L72" s="83"/>
    </row>
    <row r="73" spans="1:12" ht="15" customHeight="1" x14ac:dyDescent="0.35">
      <c r="A73" s="3"/>
      <c r="B73" s="98" t="s">
        <v>80</v>
      </c>
      <c r="C73" s="6"/>
      <c r="F73" s="60">
        <v>12600</v>
      </c>
      <c r="G73" s="13"/>
      <c r="H73" s="99">
        <v>12600</v>
      </c>
      <c r="J73" s="60"/>
      <c r="L73" s="83"/>
    </row>
    <row r="74" spans="1:12" ht="15" customHeight="1" x14ac:dyDescent="0.35">
      <c r="A74" s="3"/>
      <c r="B74" s="98" t="s">
        <v>81</v>
      </c>
      <c r="C74" s="6"/>
      <c r="F74" s="60">
        <v>6000</v>
      </c>
      <c r="G74" s="13"/>
      <c r="H74" s="99">
        <v>6000</v>
      </c>
      <c r="J74" s="60"/>
      <c r="L74" s="83"/>
    </row>
    <row r="75" spans="1:12" ht="15" customHeight="1" x14ac:dyDescent="0.35">
      <c r="A75" s="76" t="s">
        <v>55</v>
      </c>
      <c r="B75" s="82"/>
      <c r="C75" s="6"/>
      <c r="F75" s="16"/>
      <c r="G75" s="13"/>
      <c r="H75" s="16"/>
      <c r="J75" s="16"/>
      <c r="L75" s="85"/>
    </row>
    <row r="76" spans="1:12" ht="15" customHeight="1" x14ac:dyDescent="0.35">
      <c r="A76" s="3"/>
      <c r="B76" s="98" t="s">
        <v>46</v>
      </c>
      <c r="C76" s="6"/>
      <c r="F76" s="60"/>
      <c r="G76" s="13"/>
      <c r="H76" s="99"/>
      <c r="J76" s="60"/>
      <c r="L76" s="83"/>
    </row>
    <row r="77" spans="1:12" ht="15" customHeight="1" x14ac:dyDescent="0.35">
      <c r="A77" s="3"/>
      <c r="B77" s="98"/>
      <c r="C77" s="6"/>
      <c r="F77" s="60"/>
      <c r="G77" s="13"/>
      <c r="H77" s="99"/>
      <c r="J77" s="60"/>
      <c r="L77" s="83"/>
    </row>
    <row r="78" spans="1:12" ht="15" customHeight="1" x14ac:dyDescent="0.35">
      <c r="A78" s="3"/>
      <c r="B78" s="98"/>
      <c r="C78" s="6"/>
      <c r="F78" s="60"/>
      <c r="G78" s="13"/>
      <c r="H78" s="99"/>
      <c r="J78" s="60"/>
      <c r="L78" s="83"/>
    </row>
    <row r="79" spans="1:12" ht="15" customHeight="1" x14ac:dyDescent="0.35">
      <c r="A79" s="76" t="s">
        <v>127</v>
      </c>
      <c r="B79" s="82"/>
      <c r="C79" s="6"/>
      <c r="F79" s="16"/>
      <c r="G79" s="13"/>
      <c r="H79" s="16"/>
      <c r="J79" s="16"/>
      <c r="L79" s="85"/>
    </row>
    <row r="80" spans="1:12" ht="15" customHeight="1" x14ac:dyDescent="0.35">
      <c r="A80" s="3"/>
      <c r="B80" s="98" t="s">
        <v>46</v>
      </c>
      <c r="C80" s="6"/>
      <c r="F80" s="60"/>
      <c r="G80" s="13"/>
      <c r="H80" s="99"/>
      <c r="J80" s="60"/>
      <c r="L80" s="83"/>
    </row>
    <row r="81" spans="1:12" ht="15" customHeight="1" x14ac:dyDescent="0.35">
      <c r="A81" s="3"/>
      <c r="B81" s="98"/>
      <c r="C81" s="6"/>
      <c r="F81" s="60"/>
      <c r="G81" s="13"/>
      <c r="H81" s="99"/>
      <c r="J81" s="60"/>
      <c r="L81" s="83"/>
    </row>
    <row r="82" spans="1:12" ht="15" customHeight="1" x14ac:dyDescent="0.35">
      <c r="A82" s="3"/>
      <c r="B82" s="98"/>
      <c r="C82" s="6"/>
      <c r="F82" s="60"/>
      <c r="G82" s="13"/>
      <c r="H82" s="99"/>
      <c r="J82" s="60"/>
      <c r="L82" s="83"/>
    </row>
    <row r="83" spans="1:12" ht="15" customHeight="1" x14ac:dyDescent="0.35">
      <c r="A83" s="76" t="s">
        <v>56</v>
      </c>
      <c r="B83" s="82"/>
      <c r="C83" s="6"/>
      <c r="F83" s="16"/>
      <c r="G83" s="13"/>
      <c r="H83" s="16"/>
      <c r="J83" s="16"/>
      <c r="L83" s="85"/>
    </row>
    <row r="84" spans="1:12" ht="15" customHeight="1" x14ac:dyDescent="0.35">
      <c r="A84" s="3"/>
      <c r="B84" s="98" t="s">
        <v>46</v>
      </c>
      <c r="C84" s="6"/>
      <c r="F84" s="60"/>
      <c r="G84" s="13"/>
      <c r="H84" s="99"/>
      <c r="J84" s="60"/>
      <c r="L84" s="83"/>
    </row>
    <row r="85" spans="1:12" ht="15" customHeight="1" x14ac:dyDescent="0.35">
      <c r="A85" s="3"/>
      <c r="B85" s="98"/>
      <c r="C85" s="6"/>
      <c r="F85" s="60"/>
      <c r="G85" s="13"/>
      <c r="H85" s="99"/>
      <c r="J85" s="60"/>
      <c r="L85" s="83"/>
    </row>
    <row r="86" spans="1:12" ht="15" customHeight="1" x14ac:dyDescent="0.35">
      <c r="A86" s="3"/>
      <c r="B86" s="98"/>
      <c r="C86" s="6"/>
      <c r="F86" s="60"/>
      <c r="G86" s="13"/>
      <c r="H86" s="99"/>
      <c r="J86" s="60"/>
      <c r="L86" s="83"/>
    </row>
    <row r="87" spans="1:12" ht="15" customHeight="1" x14ac:dyDescent="0.35">
      <c r="A87" s="76" t="s">
        <v>57</v>
      </c>
      <c r="B87" s="82"/>
      <c r="C87" s="6"/>
      <c r="F87" s="16"/>
      <c r="G87" s="13"/>
      <c r="H87" s="16"/>
      <c r="J87" s="16"/>
      <c r="L87" s="85"/>
    </row>
    <row r="88" spans="1:12" ht="15" customHeight="1" x14ac:dyDescent="0.35">
      <c r="A88" s="3"/>
      <c r="B88" s="98" t="s">
        <v>46</v>
      </c>
      <c r="C88" s="6"/>
      <c r="F88" s="60"/>
      <c r="G88" s="13"/>
      <c r="H88" s="99"/>
      <c r="J88" s="60"/>
      <c r="L88" s="83"/>
    </row>
    <row r="89" spans="1:12" ht="15" customHeight="1" x14ac:dyDescent="0.35">
      <c r="A89" s="3"/>
      <c r="B89" s="98"/>
      <c r="C89" s="6"/>
      <c r="F89" s="60"/>
      <c r="G89" s="13"/>
      <c r="H89" s="99"/>
      <c r="J89" s="60"/>
      <c r="L89" s="83"/>
    </row>
    <row r="90" spans="1:12" ht="15" customHeight="1" x14ac:dyDescent="0.35">
      <c r="A90" s="3"/>
      <c r="B90" s="98"/>
      <c r="C90" s="6"/>
      <c r="F90" s="60"/>
      <c r="G90" s="13"/>
      <c r="H90" s="99"/>
      <c r="J90" s="60"/>
      <c r="L90" s="83"/>
    </row>
    <row r="91" spans="1:12" ht="15" customHeight="1" x14ac:dyDescent="0.35">
      <c r="A91" s="76" t="s">
        <v>58</v>
      </c>
      <c r="B91" s="82"/>
      <c r="C91" s="6"/>
      <c r="F91" s="16"/>
      <c r="G91" s="13"/>
      <c r="H91" s="16"/>
      <c r="J91" s="16"/>
      <c r="L91" s="85"/>
    </row>
    <row r="92" spans="1:12" ht="15" customHeight="1" x14ac:dyDescent="0.35">
      <c r="A92" s="3"/>
      <c r="B92" s="98" t="s">
        <v>46</v>
      </c>
      <c r="C92" s="6"/>
      <c r="F92" s="60"/>
      <c r="G92" s="13"/>
      <c r="H92" s="99"/>
      <c r="J92" s="60"/>
      <c r="L92" s="83"/>
    </row>
    <row r="93" spans="1:12" ht="15" customHeight="1" x14ac:dyDescent="0.35">
      <c r="A93" s="3"/>
      <c r="B93" s="98"/>
      <c r="C93" s="6"/>
      <c r="F93" s="60"/>
      <c r="G93" s="13"/>
      <c r="H93" s="99"/>
      <c r="J93" s="60"/>
      <c r="L93" s="83"/>
    </row>
    <row r="94" spans="1:12" ht="15" customHeight="1" x14ac:dyDescent="0.35">
      <c r="A94" s="3"/>
      <c r="B94" s="98"/>
      <c r="C94" s="6"/>
      <c r="F94" s="60"/>
      <c r="G94" s="13"/>
      <c r="H94" s="99"/>
      <c r="J94" s="60"/>
      <c r="L94" s="83"/>
    </row>
    <row r="95" spans="1:12" ht="15" customHeight="1" x14ac:dyDescent="0.35">
      <c r="A95" s="76" t="s">
        <v>59</v>
      </c>
      <c r="B95" s="82"/>
      <c r="C95" s="6"/>
      <c r="F95" s="16"/>
      <c r="G95" s="13"/>
      <c r="H95" s="16"/>
      <c r="J95" s="16"/>
      <c r="L95" s="85"/>
    </row>
    <row r="96" spans="1:12" ht="15" customHeight="1" x14ac:dyDescent="0.35">
      <c r="A96" s="3"/>
      <c r="B96" s="98" t="s">
        <v>82</v>
      </c>
      <c r="C96" s="6"/>
      <c r="F96" s="60">
        <v>3000</v>
      </c>
      <c r="G96" s="13"/>
      <c r="H96" s="99">
        <v>3000</v>
      </c>
      <c r="J96" s="60"/>
      <c r="L96" s="83"/>
    </row>
    <row r="97" spans="1:12" ht="15" customHeight="1" x14ac:dyDescent="0.35">
      <c r="A97" s="3"/>
      <c r="B97" s="98"/>
      <c r="C97" s="6"/>
      <c r="F97" s="60"/>
      <c r="G97" s="13"/>
      <c r="H97" s="99"/>
      <c r="J97" s="60"/>
      <c r="L97" s="83"/>
    </row>
    <row r="98" spans="1:12" ht="15" customHeight="1" x14ac:dyDescent="0.35">
      <c r="A98" s="3"/>
      <c r="B98" s="98"/>
      <c r="C98" s="6"/>
      <c r="F98" s="60"/>
      <c r="G98" s="13"/>
      <c r="H98" s="99"/>
      <c r="J98" s="60"/>
      <c r="L98" s="83"/>
    </row>
    <row r="99" spans="1:12" ht="15" customHeight="1" thickBot="1" x14ac:dyDescent="0.4">
      <c r="A99" s="121" t="s">
        <v>60</v>
      </c>
      <c r="B99" s="121"/>
      <c r="C99" s="121"/>
      <c r="D99" s="121"/>
      <c r="E99" s="6"/>
      <c r="F99" s="61">
        <f>SUM(F36:F98)</f>
        <v>100000</v>
      </c>
      <c r="G99" s="13"/>
      <c r="H99" s="100">
        <f>SUM(H36:H98)</f>
        <v>100000</v>
      </c>
      <c r="J99" s="75">
        <f>SUM(J36:J98)</f>
        <v>0</v>
      </c>
      <c r="L99" s="86"/>
    </row>
    <row r="100" spans="1:12" ht="11.25" customHeight="1" thickTop="1" x14ac:dyDescent="0.3">
      <c r="A100" s="6"/>
      <c r="B100" s="6"/>
      <c r="C100" s="6"/>
      <c r="D100" s="6"/>
      <c r="E100" s="6"/>
      <c r="F100" s="6"/>
      <c r="G100" s="13"/>
      <c r="H100" s="6"/>
      <c r="J100" s="6"/>
      <c r="L100"/>
    </row>
    <row r="101" spans="1:12" ht="15" customHeight="1" x14ac:dyDescent="0.3">
      <c r="A101" s="101" t="s">
        <v>61</v>
      </c>
      <c r="B101" s="120" t="s">
        <v>114</v>
      </c>
      <c r="C101" s="120"/>
      <c r="D101" s="120"/>
      <c r="E101" s="120"/>
      <c r="F101" s="120"/>
      <c r="G101" s="120"/>
      <c r="H101" s="120"/>
      <c r="I101" s="120"/>
      <c r="J101" s="120"/>
      <c r="K101" s="120"/>
      <c r="L101" s="120"/>
    </row>
    <row r="102" spans="1:12" customFormat="1" ht="15" customHeight="1" x14ac:dyDescent="0.3"/>
    <row r="103" spans="1:12" ht="15" customHeight="1" x14ac:dyDescent="0.3">
      <c r="A103" s="2"/>
      <c r="B103" s="2"/>
      <c r="C103" s="2"/>
      <c r="D103" s="2"/>
      <c r="E103" s="2"/>
      <c r="F103" s="2"/>
      <c r="G103" s="2"/>
      <c r="H103" s="2"/>
      <c r="I103" s="11"/>
      <c r="J103" s="2"/>
      <c r="K103" s="11"/>
    </row>
    <row r="104" spans="1:12" ht="15" customHeight="1" x14ac:dyDescent="0.45">
      <c r="A104" s="35"/>
      <c r="B104" s="35"/>
      <c r="C104" s="35"/>
      <c r="D104" s="36" t="s">
        <v>24</v>
      </c>
      <c r="E104" s="37"/>
      <c r="F104" s="36" t="s">
        <v>25</v>
      </c>
      <c r="G104" s="38"/>
      <c r="H104" s="36" t="s">
        <v>26</v>
      </c>
      <c r="I104" s="39"/>
      <c r="J104" s="36" t="s">
        <v>26</v>
      </c>
      <c r="K104" s="39"/>
      <c r="L104" s="40"/>
    </row>
    <row r="105" spans="1:12" ht="15" customHeight="1" x14ac:dyDescent="0.3">
      <c r="A105" s="41" t="s">
        <v>62</v>
      </c>
      <c r="B105" s="40"/>
      <c r="C105" s="40"/>
      <c r="D105" s="42">
        <f>D31</f>
        <v>0</v>
      </c>
      <c r="E105" s="40"/>
      <c r="F105" s="42">
        <f>F31</f>
        <v>100000</v>
      </c>
      <c r="G105" s="40"/>
      <c r="H105" s="42">
        <f>H31</f>
        <v>100000</v>
      </c>
      <c r="I105" s="40"/>
      <c r="J105" s="42">
        <f>J31</f>
        <v>0</v>
      </c>
      <c r="K105" s="40"/>
      <c r="L105" s="40"/>
    </row>
    <row r="106" spans="1:12" ht="15" customHeight="1" x14ac:dyDescent="0.3">
      <c r="A106" s="41"/>
      <c r="B106" s="40"/>
      <c r="C106" s="40"/>
      <c r="D106" s="40"/>
      <c r="E106" s="40"/>
      <c r="F106" s="40"/>
      <c r="G106" s="40"/>
      <c r="H106" s="40"/>
      <c r="I106" s="40"/>
      <c r="J106" s="40"/>
      <c r="K106" s="40"/>
      <c r="L106" s="40"/>
    </row>
    <row r="107" spans="1:12" ht="15" customHeight="1" x14ac:dyDescent="0.3">
      <c r="A107" s="35"/>
      <c r="B107" s="35"/>
      <c r="C107" s="35"/>
      <c r="D107" s="43" t="s">
        <v>37</v>
      </c>
      <c r="E107" s="35"/>
      <c r="F107" s="43" t="s">
        <v>63</v>
      </c>
      <c r="G107" s="39"/>
      <c r="H107" s="43" t="s">
        <v>64</v>
      </c>
      <c r="I107" s="40"/>
      <c r="J107" s="43" t="s">
        <v>65</v>
      </c>
      <c r="K107" s="40"/>
      <c r="L107" s="44" t="s">
        <v>66</v>
      </c>
    </row>
    <row r="108" spans="1:12" ht="15" customHeight="1" x14ac:dyDescent="0.45">
      <c r="A108" s="41" t="s">
        <v>67</v>
      </c>
      <c r="B108" s="45"/>
      <c r="C108" s="35"/>
      <c r="D108" s="46" t="s">
        <v>26</v>
      </c>
      <c r="E108" s="40"/>
      <c r="F108" s="46" t="s">
        <v>68</v>
      </c>
      <c r="G108" s="47"/>
      <c r="H108" s="36" t="s">
        <v>41</v>
      </c>
      <c r="I108" s="40"/>
      <c r="J108" s="36" t="s">
        <v>41</v>
      </c>
      <c r="K108" s="40"/>
      <c r="L108" s="48" t="s">
        <v>69</v>
      </c>
    </row>
    <row r="109" spans="1:12" ht="15" customHeight="1" x14ac:dyDescent="0.3">
      <c r="A109" s="40"/>
      <c r="B109" s="35" t="s">
        <v>70</v>
      </c>
      <c r="C109" s="35"/>
      <c r="D109" s="49">
        <f>SUM(F36:F38)</f>
        <v>0</v>
      </c>
      <c r="E109" s="40"/>
      <c r="F109" s="50">
        <f>D109/D125</f>
        <v>0</v>
      </c>
      <c r="G109" s="49"/>
      <c r="H109" s="49">
        <f>SUM(H36:H38)</f>
        <v>0</v>
      </c>
      <c r="I109" s="40"/>
      <c r="J109" s="49">
        <f>SUM(J36:J38)</f>
        <v>0</v>
      </c>
      <c r="K109" s="40"/>
      <c r="L109" s="51">
        <f>H109/H125</f>
        <v>0</v>
      </c>
    </row>
    <row r="110" spans="1:12" ht="15" customHeight="1" x14ac:dyDescent="0.3">
      <c r="A110" s="40"/>
      <c r="B110" s="35" t="s">
        <v>45</v>
      </c>
      <c r="C110" s="35"/>
      <c r="D110" s="52">
        <f>SUM(F40:F42)</f>
        <v>0</v>
      </c>
      <c r="E110" s="40"/>
      <c r="F110" s="50">
        <f>D110/D125</f>
        <v>0</v>
      </c>
      <c r="G110" s="53"/>
      <c r="H110" s="52">
        <f>SUM(H40:H42)</f>
        <v>0</v>
      </c>
      <c r="I110" s="40"/>
      <c r="J110" s="52">
        <f>SUM(J40:J42)</f>
        <v>0</v>
      </c>
      <c r="K110" s="40"/>
      <c r="L110" s="51">
        <f>H110/H125</f>
        <v>0</v>
      </c>
    </row>
    <row r="111" spans="1:12" ht="15" customHeight="1" x14ac:dyDescent="0.3">
      <c r="A111" s="40"/>
      <c r="B111" s="35" t="s">
        <v>47</v>
      </c>
      <c r="C111" s="35"/>
      <c r="D111" s="52">
        <f>SUM(F44:F46)</f>
        <v>0</v>
      </c>
      <c r="E111" s="40"/>
      <c r="F111" s="50">
        <f>D111/D125</f>
        <v>0</v>
      </c>
      <c r="G111" s="53"/>
      <c r="H111" s="52">
        <f>SUM(H44:H46)</f>
        <v>0</v>
      </c>
      <c r="I111" s="40"/>
      <c r="J111" s="52">
        <f>SUM(J44:J46)</f>
        <v>0</v>
      </c>
      <c r="K111" s="40"/>
      <c r="L111" s="51">
        <f>H111/H125</f>
        <v>0</v>
      </c>
    </row>
    <row r="112" spans="1:12" ht="15" customHeight="1" x14ac:dyDescent="0.3">
      <c r="A112" s="40"/>
      <c r="B112" s="35" t="s">
        <v>48</v>
      </c>
      <c r="C112" s="35"/>
      <c r="D112" s="52">
        <f>SUM(F48:F50)</f>
        <v>0</v>
      </c>
      <c r="E112" s="40"/>
      <c r="F112" s="50">
        <f>D112/D125</f>
        <v>0</v>
      </c>
      <c r="G112" s="53"/>
      <c r="H112" s="52">
        <f>SUM(H48:H50)</f>
        <v>0</v>
      </c>
      <c r="I112" s="40"/>
      <c r="J112" s="52">
        <f>SUM(J48:J50)</f>
        <v>0</v>
      </c>
      <c r="K112" s="40"/>
      <c r="L112" s="51">
        <f>H112/H125</f>
        <v>0</v>
      </c>
    </row>
    <row r="113" spans="1:12" ht="15" customHeight="1" x14ac:dyDescent="0.3">
      <c r="A113" s="40"/>
      <c r="B113" s="35" t="s">
        <v>49</v>
      </c>
      <c r="C113" s="35"/>
      <c r="D113" s="52">
        <f>SUM(F52:F54)</f>
        <v>0</v>
      </c>
      <c r="E113" s="40"/>
      <c r="F113" s="50">
        <f>D113/D125</f>
        <v>0</v>
      </c>
      <c r="G113" s="53"/>
      <c r="H113" s="52">
        <f>SUM(H52:H54)</f>
        <v>0</v>
      </c>
      <c r="I113" s="40"/>
      <c r="J113" s="52">
        <f>SUM(J52:J54)</f>
        <v>0</v>
      </c>
      <c r="K113" s="40"/>
      <c r="L113" s="51">
        <f>H113/H125</f>
        <v>0</v>
      </c>
    </row>
    <row r="114" spans="1:12" ht="15" customHeight="1" x14ac:dyDescent="0.3">
      <c r="A114" s="40"/>
      <c r="B114" s="35" t="s">
        <v>50</v>
      </c>
      <c r="C114" s="35"/>
      <c r="D114" s="52">
        <f>SUM(F56:F58)</f>
        <v>0</v>
      </c>
      <c r="E114" s="40"/>
      <c r="F114" s="50">
        <f>D114/D125</f>
        <v>0</v>
      </c>
      <c r="G114" s="53"/>
      <c r="H114" s="52">
        <f>SUM(H56:H58)</f>
        <v>0</v>
      </c>
      <c r="I114" s="40"/>
      <c r="J114" s="52">
        <f>SUM(J56:J58)</f>
        <v>0</v>
      </c>
      <c r="K114" s="40"/>
      <c r="L114" s="51">
        <f>H114/H125</f>
        <v>0</v>
      </c>
    </row>
    <row r="115" spans="1:12" ht="15" customHeight="1" x14ac:dyDescent="0.3">
      <c r="A115" s="40"/>
      <c r="B115" s="35" t="s">
        <v>51</v>
      </c>
      <c r="C115" s="35"/>
      <c r="D115" s="52">
        <f>SUM(F60:F62)</f>
        <v>0</v>
      </c>
      <c r="E115" s="40"/>
      <c r="F115" s="50">
        <f>D115/D125</f>
        <v>0</v>
      </c>
      <c r="G115" s="53"/>
      <c r="H115" s="52">
        <f>SUM(H60:H62)</f>
        <v>0</v>
      </c>
      <c r="I115" s="40"/>
      <c r="J115" s="52">
        <f>SUM(J60:J62)</f>
        <v>0</v>
      </c>
      <c r="K115" s="40"/>
      <c r="L115" s="51">
        <f>H115/H125</f>
        <v>0</v>
      </c>
    </row>
    <row r="116" spans="1:12" ht="15" customHeight="1" x14ac:dyDescent="0.3">
      <c r="A116" s="40"/>
      <c r="B116" s="35" t="s">
        <v>52</v>
      </c>
      <c r="C116" s="35"/>
      <c r="D116" s="52">
        <f>SUM(F64:F66)</f>
        <v>74400</v>
      </c>
      <c r="E116" s="40"/>
      <c r="F116" s="50">
        <f>D116/D125</f>
        <v>0.74399999999999999</v>
      </c>
      <c r="G116" s="53"/>
      <c r="H116" s="52">
        <f>SUM(H64:H66)</f>
        <v>74400</v>
      </c>
      <c r="I116" s="40"/>
      <c r="J116" s="52">
        <f>SUM(J64:J66)</f>
        <v>0</v>
      </c>
      <c r="K116" s="40"/>
      <c r="L116" s="51">
        <f>H116/H125</f>
        <v>0.74399999999999999</v>
      </c>
    </row>
    <row r="117" spans="1:12" ht="15" customHeight="1" x14ac:dyDescent="0.3">
      <c r="A117" s="40"/>
      <c r="B117" s="35" t="s">
        <v>71</v>
      </c>
      <c r="C117" s="35"/>
      <c r="D117" s="52">
        <f>SUM(F68:F70)</f>
        <v>0</v>
      </c>
      <c r="E117" s="40"/>
      <c r="F117" s="50">
        <f>D117/D125</f>
        <v>0</v>
      </c>
      <c r="G117" s="53"/>
      <c r="H117" s="52">
        <f>SUM(H68:H70)</f>
        <v>0</v>
      </c>
      <c r="I117" s="40"/>
      <c r="J117" s="52">
        <f>SUM(J68:J70)</f>
        <v>0</v>
      </c>
      <c r="K117" s="40"/>
      <c r="L117" s="51">
        <f>H117/H125</f>
        <v>0</v>
      </c>
    </row>
    <row r="118" spans="1:12" ht="15" customHeight="1" x14ac:dyDescent="0.3">
      <c r="A118" s="40"/>
      <c r="B118" s="35" t="s">
        <v>54</v>
      </c>
      <c r="C118" s="35"/>
      <c r="D118" s="52">
        <f>SUM(F72:F74)</f>
        <v>22600</v>
      </c>
      <c r="E118" s="40"/>
      <c r="F118" s="50">
        <f>D118/D125</f>
        <v>0.22600000000000001</v>
      </c>
      <c r="G118" s="53"/>
      <c r="H118" s="52">
        <f>SUM(H72:H74)</f>
        <v>22600</v>
      </c>
      <c r="I118" s="40"/>
      <c r="J118" s="52">
        <f>SUM(J72:J74)</f>
        <v>0</v>
      </c>
      <c r="K118" s="40"/>
      <c r="L118" s="51">
        <f>H118/H125</f>
        <v>0.22600000000000001</v>
      </c>
    </row>
    <row r="119" spans="1:12" ht="15" customHeight="1" x14ac:dyDescent="0.3">
      <c r="A119" s="40"/>
      <c r="B119" s="35" t="s">
        <v>55</v>
      </c>
      <c r="C119" s="35"/>
      <c r="D119" s="52">
        <f>SUM(F76:F78)</f>
        <v>0</v>
      </c>
      <c r="E119" s="40"/>
      <c r="F119" s="50">
        <f>D119/D125</f>
        <v>0</v>
      </c>
      <c r="G119" s="53"/>
      <c r="H119" s="52">
        <f>SUM(H76:H78)</f>
        <v>0</v>
      </c>
      <c r="I119" s="40"/>
      <c r="J119" s="52">
        <f>SUM(J76:J78)</f>
        <v>0</v>
      </c>
      <c r="K119" s="40"/>
      <c r="L119" s="51">
        <f>H119/H125</f>
        <v>0</v>
      </c>
    </row>
    <row r="120" spans="1:12" ht="15" customHeight="1" x14ac:dyDescent="0.3">
      <c r="A120" s="40"/>
      <c r="B120" s="35" t="s">
        <v>72</v>
      </c>
      <c r="C120" s="35"/>
      <c r="D120" s="52">
        <f>SUM(F80:F82)</f>
        <v>0</v>
      </c>
      <c r="E120" s="40"/>
      <c r="F120" s="50">
        <f>D120/D125</f>
        <v>0</v>
      </c>
      <c r="G120" s="53"/>
      <c r="H120" s="52">
        <f>SUM(H80:H82)</f>
        <v>0</v>
      </c>
      <c r="I120" s="40"/>
      <c r="J120" s="52">
        <f>SUM(J80:J82)</f>
        <v>0</v>
      </c>
      <c r="K120" s="40"/>
      <c r="L120" s="51">
        <f>H120/H125</f>
        <v>0</v>
      </c>
    </row>
    <row r="121" spans="1:12" ht="15" customHeight="1" x14ac:dyDescent="0.3">
      <c r="A121" s="40"/>
      <c r="B121" s="35" t="s">
        <v>56</v>
      </c>
      <c r="C121" s="35"/>
      <c r="D121" s="52">
        <f>SUM(F84:F86)</f>
        <v>0</v>
      </c>
      <c r="E121" s="40"/>
      <c r="F121" s="50">
        <f>D121/D125</f>
        <v>0</v>
      </c>
      <c r="G121" s="53"/>
      <c r="H121" s="52">
        <f>SUM(H84:H86)</f>
        <v>0</v>
      </c>
      <c r="I121" s="40"/>
      <c r="J121" s="52">
        <f>SUM(J84:J86)</f>
        <v>0</v>
      </c>
      <c r="K121" s="40"/>
      <c r="L121" s="51">
        <f>H121/H125</f>
        <v>0</v>
      </c>
    </row>
    <row r="122" spans="1:12" ht="15" customHeight="1" x14ac:dyDescent="0.3">
      <c r="A122" s="40"/>
      <c r="B122" s="35" t="s">
        <v>57</v>
      </c>
      <c r="C122" s="35"/>
      <c r="D122" s="52">
        <f>SUM(F88:F90)</f>
        <v>0</v>
      </c>
      <c r="E122" s="40"/>
      <c r="F122" s="50">
        <f>D122/D125</f>
        <v>0</v>
      </c>
      <c r="G122" s="53"/>
      <c r="H122" s="52">
        <f>SUM(H88:H90)</f>
        <v>0</v>
      </c>
      <c r="I122" s="40"/>
      <c r="J122" s="52">
        <f>SUM(J88:J90)</f>
        <v>0</v>
      </c>
      <c r="K122" s="40"/>
      <c r="L122" s="51">
        <f>H122/H125</f>
        <v>0</v>
      </c>
    </row>
    <row r="123" spans="1:12" ht="15" customHeight="1" x14ac:dyDescent="0.3">
      <c r="A123" s="40"/>
      <c r="B123" s="35" t="s">
        <v>58</v>
      </c>
      <c r="C123" s="35"/>
      <c r="D123" s="52">
        <f>SUM(F92:F94)</f>
        <v>0</v>
      </c>
      <c r="E123" s="40"/>
      <c r="F123" s="50">
        <f>D123/D125</f>
        <v>0</v>
      </c>
      <c r="G123" s="53"/>
      <c r="H123" s="52">
        <f>SUM(H92:H94)</f>
        <v>0</v>
      </c>
      <c r="I123" s="40"/>
      <c r="J123" s="52">
        <f>SUM(J92:J94)</f>
        <v>0</v>
      </c>
      <c r="K123" s="40"/>
      <c r="L123" s="51">
        <f>H123/H125</f>
        <v>0</v>
      </c>
    </row>
    <row r="124" spans="1:12" ht="15" customHeight="1" x14ac:dyDescent="0.3">
      <c r="A124" s="40"/>
      <c r="B124" s="35" t="s">
        <v>59</v>
      </c>
      <c r="C124" s="35"/>
      <c r="D124" s="52">
        <f>SUM(F96:F98)</f>
        <v>3000</v>
      </c>
      <c r="E124" s="40"/>
      <c r="F124" s="50">
        <f>D124/D125</f>
        <v>0.03</v>
      </c>
      <c r="G124" s="53"/>
      <c r="H124" s="52">
        <f>SUM(H96:H98)</f>
        <v>3000</v>
      </c>
      <c r="I124" s="40"/>
      <c r="J124" s="52">
        <f>SUM(J96:J98)</f>
        <v>0</v>
      </c>
      <c r="K124" s="40"/>
      <c r="L124" s="51">
        <f>H124/H125</f>
        <v>0.03</v>
      </c>
    </row>
    <row r="125" spans="1:12" ht="15" customHeight="1" thickBot="1" x14ac:dyDescent="0.35">
      <c r="A125" s="40"/>
      <c r="B125" s="54" t="s">
        <v>73</v>
      </c>
      <c r="C125" s="54"/>
      <c r="D125" s="55">
        <f>SUM(D109:D124)</f>
        <v>100000</v>
      </c>
      <c r="E125" s="35"/>
      <c r="F125" s="50">
        <f>SUM(F109:F124)</f>
        <v>1</v>
      </c>
      <c r="G125" s="56"/>
      <c r="H125" s="55">
        <f>SUM(H109:H124)</f>
        <v>100000</v>
      </c>
      <c r="I125" s="40"/>
      <c r="J125" s="55">
        <f>SUM(J109:J124)</f>
        <v>0</v>
      </c>
      <c r="K125" s="40"/>
      <c r="L125" s="51">
        <f>SUM(L109:L124)</f>
        <v>1</v>
      </c>
    </row>
    <row r="126" spans="1:12" ht="15" customHeight="1" thickTop="1" x14ac:dyDescent="0.3">
      <c r="A126" s="40"/>
      <c r="B126" s="57" t="s">
        <v>74</v>
      </c>
      <c r="C126" s="40"/>
      <c r="D126" s="58">
        <f>F99-D125</f>
        <v>0</v>
      </c>
      <c r="E126" s="58"/>
      <c r="F126" s="50">
        <f>F125-100%</f>
        <v>0</v>
      </c>
      <c r="G126" s="59"/>
      <c r="H126" s="58">
        <f>H99-H125</f>
        <v>0</v>
      </c>
      <c r="I126" s="40"/>
      <c r="J126" s="58">
        <f>J99-J125</f>
        <v>0</v>
      </c>
      <c r="K126" s="40"/>
      <c r="L126" s="51">
        <f>L125-100%</f>
        <v>0</v>
      </c>
    </row>
    <row r="127" spans="1:12" ht="15" customHeight="1" x14ac:dyDescent="0.3"/>
    <row r="128" spans="1:12" ht="15" customHeight="1" x14ac:dyDescent="0.3"/>
  </sheetData>
  <sheetProtection selectLockedCells="1" selectUnlockedCells="1"/>
  <mergeCells count="6">
    <mergeCell ref="B101:L101"/>
    <mergeCell ref="L3:L7"/>
    <mergeCell ref="C5:H5"/>
    <mergeCell ref="C6:H6"/>
    <mergeCell ref="C7:H7"/>
    <mergeCell ref="A99:D99"/>
  </mergeCells>
  <dataValidations count="2">
    <dataValidation allowBlank="1" showInputMessage="1" showErrorMessage="1" prompt="AMOUNT SHOWN IN THIS CELL MUST EQUAL GRANT AMOUNT OF $100,000." sqref="F10 H99" xr:uid="{00000000-0002-0000-0200-000000000000}"/>
    <dataValidation allowBlank="1" showInputMessage="1" showErrorMessage="1" prompt="AMOUNT SHOWN IN THIS CELL MUST EQUAL GRANT AMOUNT OF $114,000." sqref="F11" xr:uid="{00000000-0002-0000-0200-000001000000}"/>
  </dataValidations>
  <pageMargins left="0.25" right="0.25" top="0.25" bottom="0.25" header="0.3" footer="0.3"/>
  <pageSetup scale="55" fitToHeight="0" orientation="landscape" r:id="rId1"/>
  <rowBreaks count="3" manualBreakCount="3">
    <brk id="31" max="16383" man="1"/>
    <brk id="81" max="16383" man="1"/>
    <brk id="101" max="16383" man="1"/>
  </row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127"/>
  <sheetViews>
    <sheetView topLeftCell="A89" zoomScale="75" zoomScaleNormal="75" zoomScaleSheetLayoutView="70" workbookViewId="0">
      <selection activeCell="Q105" sqref="Q105"/>
    </sheetView>
  </sheetViews>
  <sheetFormatPr defaultColWidth="9.109375" defaultRowHeight="14.4" x14ac:dyDescent="0.3"/>
  <cols>
    <col min="1" max="1" width="2.109375" style="1" customWidth="1"/>
    <col min="2" max="2" width="55.5546875" style="1" customWidth="1"/>
    <col min="3" max="3" width="4.88671875" style="1" customWidth="1"/>
    <col min="4" max="4" width="12.88671875" style="1" customWidth="1"/>
    <col min="5" max="5" width="0.88671875" style="1" customWidth="1"/>
    <col min="6" max="6" width="12.88671875" style="1" customWidth="1"/>
    <col min="7" max="7" width="0.88671875" style="1" customWidth="1"/>
    <col min="8" max="8" width="24" style="1" bestFit="1" customWidth="1"/>
    <col min="9" max="9" width="0.88671875" style="1" customWidth="1"/>
    <col min="10" max="10" width="24" style="1" bestFit="1" customWidth="1"/>
    <col min="11" max="11" width="0.88671875" style="1" customWidth="1"/>
    <col min="12" max="12" width="72.44140625" style="1" customWidth="1"/>
    <col min="13" max="16384" width="9.109375" style="1"/>
  </cols>
  <sheetData>
    <row r="1" spans="1:13" ht="21" x14ac:dyDescent="0.5">
      <c r="A1" s="62" t="s">
        <v>19</v>
      </c>
      <c r="B1" s="19"/>
      <c r="C1" s="22"/>
      <c r="D1" s="23"/>
      <c r="E1" s="23"/>
      <c r="F1" s="23"/>
      <c r="G1" s="23"/>
      <c r="H1" s="23"/>
      <c r="J1" s="23"/>
      <c r="L1" s="4"/>
    </row>
    <row r="2" spans="1:13" ht="21" x14ac:dyDescent="0.5">
      <c r="A2" s="62" t="s">
        <v>125</v>
      </c>
      <c r="B2" s="19"/>
      <c r="C2" s="22"/>
      <c r="D2" s="23"/>
      <c r="E2" s="23"/>
      <c r="F2" s="23"/>
      <c r="G2" s="23"/>
      <c r="H2" s="23"/>
      <c r="J2" s="23"/>
    </row>
    <row r="3" spans="1:13" ht="15" customHeight="1" x14ac:dyDescent="0.35">
      <c r="A3" s="18"/>
      <c r="B3" s="19"/>
      <c r="C3" s="22"/>
      <c r="D3" s="23"/>
      <c r="E3" s="23"/>
      <c r="F3" s="23"/>
      <c r="G3" s="23"/>
      <c r="H3" s="23"/>
      <c r="J3" s="23"/>
      <c r="L3" s="122" t="s">
        <v>129</v>
      </c>
    </row>
    <row r="4" spans="1:13" ht="15" customHeight="1" x14ac:dyDescent="0.35">
      <c r="A4" s="66" t="s">
        <v>20</v>
      </c>
      <c r="B4" s="63"/>
      <c r="C4" s="22"/>
      <c r="D4" s="23"/>
      <c r="E4" s="23"/>
      <c r="F4" s="23"/>
      <c r="G4" s="23"/>
      <c r="H4" s="23"/>
      <c r="J4" s="23"/>
      <c r="L4" s="122"/>
    </row>
    <row r="5" spans="1:13" ht="15" customHeight="1" x14ac:dyDescent="0.4">
      <c r="A5" s="64"/>
      <c r="B5" s="65" t="s">
        <v>21</v>
      </c>
      <c r="C5" s="115" t="s">
        <v>75</v>
      </c>
      <c r="D5" s="115"/>
      <c r="E5" s="115"/>
      <c r="F5" s="115"/>
      <c r="G5" s="115"/>
      <c r="H5" s="115"/>
      <c r="L5" s="122"/>
    </row>
    <row r="6" spans="1:13" ht="15" customHeight="1" x14ac:dyDescent="0.4">
      <c r="A6" s="64"/>
      <c r="B6" s="65" t="s">
        <v>22</v>
      </c>
      <c r="C6" s="116" t="s">
        <v>83</v>
      </c>
      <c r="D6" s="116"/>
      <c r="E6" s="116"/>
      <c r="F6" s="116"/>
      <c r="G6" s="116"/>
      <c r="H6" s="116"/>
      <c r="L6" s="122"/>
    </row>
    <row r="7" spans="1:13" ht="15" customHeight="1" x14ac:dyDescent="0.4">
      <c r="A7" s="64"/>
      <c r="B7" s="65" t="s">
        <v>112</v>
      </c>
      <c r="C7" s="117" t="s">
        <v>126</v>
      </c>
      <c r="D7" s="118"/>
      <c r="E7" s="118"/>
      <c r="F7" s="118"/>
      <c r="G7" s="118"/>
      <c r="H7" s="119"/>
      <c r="J7" s="1" t="s">
        <v>18</v>
      </c>
      <c r="L7" s="122"/>
    </row>
    <row r="8" spans="1:13" ht="15" customHeight="1" x14ac:dyDescent="0.35">
      <c r="A8" s="4"/>
      <c r="B8" s="5"/>
      <c r="C8" s="6"/>
      <c r="D8" s="6"/>
      <c r="E8" s="6"/>
      <c r="F8" s="6"/>
      <c r="G8" s="6"/>
      <c r="H8" s="6"/>
      <c r="I8" s="2"/>
      <c r="J8" s="6"/>
      <c r="K8" s="2"/>
      <c r="M8" s="1" t="s">
        <v>18</v>
      </c>
    </row>
    <row r="9" spans="1:13" ht="15" customHeight="1" x14ac:dyDescent="0.5">
      <c r="A9" s="67" t="s">
        <v>23</v>
      </c>
      <c r="C9" s="6"/>
      <c r="D9" s="72" t="s">
        <v>24</v>
      </c>
      <c r="E9" s="78"/>
      <c r="F9" s="72" t="s">
        <v>25</v>
      </c>
      <c r="G9" s="79"/>
      <c r="H9" s="72" t="s">
        <v>26</v>
      </c>
      <c r="I9" s="31"/>
      <c r="J9" s="32"/>
      <c r="K9" s="31"/>
      <c r="L9" s="72" t="s">
        <v>27</v>
      </c>
    </row>
    <row r="10" spans="1:13" ht="15" customHeight="1" x14ac:dyDescent="0.35">
      <c r="A10" s="95" t="s">
        <v>28</v>
      </c>
      <c r="B10" s="6"/>
      <c r="C10" s="6"/>
      <c r="D10" s="7">
        <v>0</v>
      </c>
      <c r="E10" s="8"/>
      <c r="F10" s="80">
        <v>100000</v>
      </c>
      <c r="G10" s="6"/>
      <c r="H10" s="9">
        <f>D10+F10</f>
        <v>100000</v>
      </c>
      <c r="I10" s="15"/>
      <c r="J10" s="9"/>
      <c r="K10" s="15"/>
      <c r="L10" s="29"/>
    </row>
    <row r="11" spans="1:13" ht="15" customHeight="1" x14ac:dyDescent="0.35">
      <c r="A11" s="95"/>
      <c r="B11" s="97" t="s">
        <v>29</v>
      </c>
      <c r="C11" s="6"/>
      <c r="D11" s="7"/>
      <c r="E11" s="8"/>
      <c r="F11" s="80"/>
      <c r="G11" s="6"/>
      <c r="H11" s="9"/>
      <c r="I11" s="15"/>
      <c r="J11" s="9"/>
      <c r="K11" s="15"/>
      <c r="L11" s="29"/>
    </row>
    <row r="12" spans="1:13" ht="15" customHeight="1" x14ac:dyDescent="0.35">
      <c r="A12" s="95" t="s">
        <v>30</v>
      </c>
      <c r="B12" s="6"/>
      <c r="C12" s="6"/>
      <c r="D12" s="6"/>
      <c r="E12" s="6"/>
      <c r="F12" s="6"/>
      <c r="G12" s="6"/>
      <c r="H12" s="10"/>
      <c r="I12" s="12"/>
      <c r="J12" s="10"/>
      <c r="K12" s="12"/>
      <c r="L12" s="29"/>
    </row>
    <row r="13" spans="1:13" ht="15" customHeight="1" x14ac:dyDescent="0.35">
      <c r="A13" s="3"/>
      <c r="B13" s="98"/>
      <c r="C13" s="6"/>
      <c r="D13" s="60"/>
      <c r="E13" s="21"/>
      <c r="F13" s="60"/>
      <c r="G13" s="6"/>
      <c r="H13" s="30">
        <f t="shared" ref="H13:H28" si="0">+D13+F13</f>
        <v>0</v>
      </c>
      <c r="I13" s="11"/>
      <c r="J13" s="13"/>
      <c r="K13" s="11"/>
      <c r="L13" s="83"/>
    </row>
    <row r="14" spans="1:13" ht="15" customHeight="1" x14ac:dyDescent="0.35">
      <c r="A14" s="3"/>
      <c r="B14" s="92"/>
      <c r="C14" s="6"/>
      <c r="D14" s="60"/>
      <c r="E14" s="21"/>
      <c r="F14" s="60"/>
      <c r="G14" s="6"/>
      <c r="H14" s="30">
        <f t="shared" si="0"/>
        <v>0</v>
      </c>
      <c r="I14" s="11"/>
      <c r="J14" s="13"/>
      <c r="K14" s="11"/>
      <c r="L14" s="83"/>
    </row>
    <row r="15" spans="1:13" ht="15" customHeight="1" x14ac:dyDescent="0.35">
      <c r="A15" s="96" t="s">
        <v>31</v>
      </c>
      <c r="B15" s="93"/>
      <c r="C15" s="6"/>
      <c r="D15" s="87"/>
      <c r="E15" s="88"/>
      <c r="F15" s="87"/>
      <c r="G15" s="6"/>
      <c r="H15" s="89"/>
      <c r="I15" s="90"/>
      <c r="J15" s="28"/>
      <c r="K15" s="90"/>
      <c r="L15" s="91"/>
    </row>
    <row r="16" spans="1:13" ht="15" customHeight="1" x14ac:dyDescent="0.35">
      <c r="A16" s="3"/>
      <c r="B16" s="98"/>
      <c r="C16" s="6"/>
      <c r="D16" s="60"/>
      <c r="E16" s="21"/>
      <c r="F16" s="60"/>
      <c r="G16" s="6"/>
      <c r="H16" s="30">
        <f>D16+F16</f>
        <v>0</v>
      </c>
      <c r="I16" s="11"/>
      <c r="J16" s="13"/>
      <c r="K16" s="11"/>
      <c r="L16" s="83"/>
    </row>
    <row r="17" spans="1:14" ht="15" customHeight="1" x14ac:dyDescent="0.35">
      <c r="A17" s="3"/>
      <c r="B17" s="98"/>
      <c r="C17" s="6"/>
      <c r="D17" s="60"/>
      <c r="E17" s="21"/>
      <c r="F17" s="60"/>
      <c r="G17" s="6"/>
      <c r="H17" s="30">
        <f>+D17+F17</f>
        <v>0</v>
      </c>
      <c r="I17" s="11"/>
      <c r="J17" s="13"/>
      <c r="K17" s="11"/>
      <c r="L17" s="83"/>
    </row>
    <row r="18" spans="1:14" ht="15" customHeight="1" x14ac:dyDescent="0.35">
      <c r="A18" s="96" t="s">
        <v>32</v>
      </c>
      <c r="B18" s="82"/>
      <c r="C18" s="6"/>
      <c r="D18" s="87"/>
      <c r="E18" s="88"/>
      <c r="F18" s="87"/>
      <c r="G18" s="6"/>
      <c r="H18" s="30"/>
      <c r="I18" s="11"/>
      <c r="J18" s="13"/>
      <c r="K18" s="11"/>
      <c r="L18" s="91"/>
    </row>
    <row r="19" spans="1:14" ht="15" customHeight="1" x14ac:dyDescent="0.35">
      <c r="A19" s="94"/>
      <c r="B19" s="98"/>
      <c r="C19" s="6"/>
      <c r="D19" s="60"/>
      <c r="E19" s="21"/>
      <c r="F19" s="60"/>
      <c r="G19" s="6"/>
      <c r="H19" s="30">
        <f>+D19+F19</f>
        <v>0</v>
      </c>
      <c r="I19" s="11"/>
      <c r="J19" s="13"/>
      <c r="K19" s="11"/>
      <c r="L19" s="83"/>
    </row>
    <row r="20" spans="1:14" ht="15" customHeight="1" x14ac:dyDescent="0.35">
      <c r="A20" s="3"/>
      <c r="B20" s="98"/>
      <c r="C20" s="6"/>
      <c r="D20" s="60"/>
      <c r="E20" s="21"/>
      <c r="F20" s="60"/>
      <c r="G20" s="6"/>
      <c r="H20" s="30">
        <f>+D20+F20</f>
        <v>0</v>
      </c>
      <c r="I20" s="11"/>
      <c r="J20" s="13"/>
      <c r="K20" s="11"/>
      <c r="L20" s="83"/>
    </row>
    <row r="21" spans="1:14" ht="15" customHeight="1" x14ac:dyDescent="0.35">
      <c r="A21" s="95" t="s">
        <v>33</v>
      </c>
      <c r="B21" s="6"/>
      <c r="C21" s="6"/>
      <c r="D21" s="60"/>
      <c r="E21" s="21"/>
      <c r="F21" s="60"/>
      <c r="G21" s="6"/>
      <c r="H21" s="30">
        <f t="shared" si="0"/>
        <v>0</v>
      </c>
      <c r="I21" s="11"/>
      <c r="J21" s="13"/>
      <c r="K21" s="11"/>
      <c r="L21" s="91"/>
      <c r="N21" s="1" t="s">
        <v>18</v>
      </c>
    </row>
    <row r="22" spans="1:14" ht="15" customHeight="1" x14ac:dyDescent="0.35">
      <c r="A22" s="3"/>
      <c r="B22" s="98"/>
      <c r="C22" s="6"/>
      <c r="D22" s="60"/>
      <c r="E22" s="21"/>
      <c r="F22" s="60"/>
      <c r="G22" s="6"/>
      <c r="H22" s="30">
        <f t="shared" si="0"/>
        <v>0</v>
      </c>
      <c r="I22" s="11"/>
      <c r="J22" s="13"/>
      <c r="K22" s="11"/>
      <c r="L22" s="83"/>
    </row>
    <row r="23" spans="1:14" ht="15" customHeight="1" x14ac:dyDescent="0.35">
      <c r="A23" s="95" t="s">
        <v>121</v>
      </c>
      <c r="B23" s="6"/>
      <c r="C23" s="6"/>
      <c r="D23" s="60"/>
      <c r="E23" s="21"/>
      <c r="F23" s="60"/>
      <c r="G23" s="6"/>
      <c r="H23" s="30"/>
      <c r="I23" s="11"/>
      <c r="J23" s="13"/>
      <c r="K23" s="11"/>
      <c r="L23" s="91"/>
    </row>
    <row r="24" spans="1:14" ht="15" customHeight="1" x14ac:dyDescent="0.35">
      <c r="A24" s="3"/>
      <c r="B24" s="98"/>
      <c r="C24" s="6"/>
      <c r="D24" s="60"/>
      <c r="E24" s="21"/>
      <c r="F24" s="60"/>
      <c r="G24" s="6"/>
      <c r="H24" s="30">
        <f t="shared" ref="H24" si="1">+D24+F24</f>
        <v>0</v>
      </c>
      <c r="I24" s="11"/>
      <c r="J24" s="13"/>
      <c r="K24" s="11"/>
      <c r="L24" s="83"/>
    </row>
    <row r="25" spans="1:14" ht="15" customHeight="1" x14ac:dyDescent="0.35">
      <c r="A25" s="95" t="s">
        <v>34</v>
      </c>
      <c r="B25" s="6"/>
      <c r="C25" s="6"/>
      <c r="D25" s="60"/>
      <c r="E25" s="21"/>
      <c r="F25" s="60"/>
      <c r="G25" s="6"/>
      <c r="H25" s="30">
        <f>+D25+F25</f>
        <v>0</v>
      </c>
      <c r="I25" s="11"/>
      <c r="J25" s="13"/>
      <c r="K25" s="11"/>
      <c r="L25" s="91"/>
    </row>
    <row r="26" spans="1:14" ht="15" customHeight="1" x14ac:dyDescent="0.35">
      <c r="A26" s="3"/>
      <c r="B26" s="98"/>
      <c r="C26" s="6"/>
      <c r="D26" s="60"/>
      <c r="E26" s="21"/>
      <c r="F26" s="60"/>
      <c r="G26" s="6"/>
      <c r="H26" s="30">
        <f t="shared" ref="H26" si="2">+D26+F26</f>
        <v>0</v>
      </c>
      <c r="I26" s="11"/>
      <c r="J26" s="13"/>
      <c r="K26" s="11"/>
      <c r="L26" s="83"/>
    </row>
    <row r="27" spans="1:14" ht="15" customHeight="1" x14ac:dyDescent="0.35">
      <c r="A27" s="95" t="s">
        <v>35</v>
      </c>
      <c r="B27" s="6"/>
      <c r="C27" s="6"/>
      <c r="D27" s="60"/>
      <c r="E27" s="21"/>
      <c r="F27" s="60"/>
      <c r="G27" s="6"/>
      <c r="H27" s="30">
        <f t="shared" si="0"/>
        <v>0</v>
      </c>
      <c r="I27" s="11"/>
      <c r="J27" s="13"/>
      <c r="K27" s="11"/>
      <c r="L27" s="91"/>
    </row>
    <row r="28" spans="1:14" ht="15" customHeight="1" x14ac:dyDescent="0.35">
      <c r="A28" s="3"/>
      <c r="B28" s="98"/>
      <c r="C28" s="6"/>
      <c r="D28" s="60"/>
      <c r="E28" s="21"/>
      <c r="F28" s="60"/>
      <c r="G28" s="6"/>
      <c r="H28" s="30">
        <f t="shared" si="0"/>
        <v>0</v>
      </c>
      <c r="I28" s="11"/>
      <c r="J28" s="13"/>
      <c r="K28" s="11"/>
      <c r="L28" s="83"/>
    </row>
    <row r="29" spans="1:14" ht="15" customHeight="1" x14ac:dyDescent="0.35">
      <c r="A29" s="3"/>
      <c r="B29" s="98"/>
      <c r="C29" s="6"/>
      <c r="D29" s="60"/>
      <c r="E29" s="21"/>
      <c r="F29" s="60"/>
      <c r="G29" s="6"/>
      <c r="H29" s="30">
        <f>+D29+F29</f>
        <v>0</v>
      </c>
      <c r="I29" s="11"/>
      <c r="J29" s="13"/>
      <c r="K29" s="11"/>
      <c r="L29" s="83"/>
    </row>
    <row r="30" spans="1:14" ht="15" customHeight="1" x14ac:dyDescent="0.35">
      <c r="A30" s="3"/>
      <c r="B30" s="98"/>
      <c r="C30" s="6"/>
      <c r="D30" s="60"/>
      <c r="E30" s="21"/>
      <c r="F30" s="60"/>
      <c r="G30" s="6"/>
      <c r="H30" s="30">
        <f>+D30+F30</f>
        <v>0</v>
      </c>
      <c r="I30" s="11"/>
      <c r="J30" s="13"/>
      <c r="K30" s="11"/>
      <c r="L30" s="83"/>
    </row>
    <row r="31" spans="1:14" ht="15" customHeight="1" thickBot="1" x14ac:dyDescent="0.35">
      <c r="B31" s="68" t="s">
        <v>36</v>
      </c>
      <c r="C31" s="6"/>
      <c r="D31" s="10">
        <f>SUM(D13:D30)</f>
        <v>0</v>
      </c>
      <c r="E31" s="20" t="s">
        <v>18</v>
      </c>
      <c r="F31" s="10">
        <f>SUM(F10:F30)</f>
        <v>100000</v>
      </c>
      <c r="G31" s="6"/>
      <c r="H31" s="14">
        <f>SUM(H10:H30)</f>
        <v>100000</v>
      </c>
      <c r="I31" s="10"/>
      <c r="J31" s="10"/>
      <c r="K31" s="10"/>
      <c r="L31"/>
    </row>
    <row r="32" spans="1:14" ht="15" customHeight="1" thickTop="1" x14ac:dyDescent="0.3">
      <c r="B32" s="5"/>
      <c r="C32" s="6"/>
      <c r="D32" s="10"/>
      <c r="E32" s="20"/>
      <c r="F32" s="10"/>
      <c r="G32" s="6"/>
      <c r="H32" s="10"/>
      <c r="I32" s="10"/>
      <c r="J32" s="10"/>
      <c r="K32" s="10"/>
      <c r="L32"/>
    </row>
    <row r="33" spans="1:12" ht="19.5" customHeight="1" x14ac:dyDescent="0.35">
      <c r="A33" s="6"/>
      <c r="B33" s="6"/>
      <c r="C33" s="6"/>
      <c r="D33" s="6"/>
      <c r="E33" s="6"/>
      <c r="F33" s="70" t="s">
        <v>37</v>
      </c>
      <c r="G33" s="13"/>
      <c r="H33" s="102" t="s">
        <v>113</v>
      </c>
      <c r="J33" s="73" t="s">
        <v>39</v>
      </c>
      <c r="L33"/>
    </row>
    <row r="34" spans="1:12" ht="22.5" customHeight="1" x14ac:dyDescent="0.5">
      <c r="A34" s="77" t="s">
        <v>40</v>
      </c>
      <c r="B34" s="5"/>
      <c r="C34" s="6"/>
      <c r="F34" s="71" t="s">
        <v>26</v>
      </c>
      <c r="G34" s="33"/>
      <c r="H34" s="103" t="s">
        <v>41</v>
      </c>
      <c r="I34" s="34"/>
      <c r="J34" s="74" t="s">
        <v>42</v>
      </c>
      <c r="K34" s="34"/>
      <c r="L34" s="72" t="s">
        <v>27</v>
      </c>
    </row>
    <row r="35" spans="1:12" ht="15" customHeight="1" x14ac:dyDescent="0.35">
      <c r="A35" s="76" t="s">
        <v>43</v>
      </c>
      <c r="B35" s="6"/>
      <c r="C35" s="6"/>
      <c r="F35" s="6"/>
      <c r="G35" s="13"/>
      <c r="H35" s="6"/>
      <c r="J35" s="6"/>
      <c r="L35" s="84"/>
    </row>
    <row r="36" spans="1:12" ht="15" customHeight="1" x14ac:dyDescent="0.35">
      <c r="A36" s="3"/>
      <c r="B36" s="81"/>
      <c r="C36" s="6"/>
      <c r="F36" s="60"/>
      <c r="G36" s="13"/>
      <c r="H36" s="99"/>
      <c r="J36" s="60"/>
      <c r="L36" s="83"/>
    </row>
    <row r="37" spans="1:12" ht="15" customHeight="1" x14ac:dyDescent="0.35">
      <c r="A37" s="3"/>
      <c r="B37" s="98" t="s">
        <v>84</v>
      </c>
      <c r="C37" s="6"/>
      <c r="F37" s="60">
        <v>67500</v>
      </c>
      <c r="G37" s="13"/>
      <c r="H37" s="99">
        <v>67500</v>
      </c>
      <c r="J37" s="60"/>
      <c r="L37" s="83" t="s">
        <v>85</v>
      </c>
    </row>
    <row r="38" spans="1:12" ht="15" customHeight="1" x14ac:dyDescent="0.35">
      <c r="A38" s="3"/>
      <c r="B38" s="98" t="s">
        <v>117</v>
      </c>
      <c r="C38" s="6"/>
      <c r="F38" s="60">
        <v>20250</v>
      </c>
      <c r="G38" s="13"/>
      <c r="H38" s="99">
        <v>20250</v>
      </c>
      <c r="J38" s="60"/>
      <c r="L38" s="83" t="s">
        <v>86</v>
      </c>
    </row>
    <row r="39" spans="1:12" ht="15" customHeight="1" x14ac:dyDescent="0.35">
      <c r="A39" s="76" t="s">
        <v>45</v>
      </c>
      <c r="B39" s="17"/>
      <c r="C39" s="6"/>
      <c r="F39" s="16"/>
      <c r="G39" s="13"/>
      <c r="H39" s="16"/>
      <c r="J39" s="16"/>
      <c r="L39" s="85"/>
    </row>
    <row r="40" spans="1:12" ht="15" customHeight="1" x14ac:dyDescent="0.35">
      <c r="A40" s="3"/>
      <c r="B40" s="98" t="s">
        <v>46</v>
      </c>
      <c r="C40" s="6"/>
      <c r="F40" s="60"/>
      <c r="G40" s="13"/>
      <c r="H40" s="99"/>
      <c r="J40" s="60"/>
      <c r="L40" s="83"/>
    </row>
    <row r="41" spans="1:12" ht="15" customHeight="1" x14ac:dyDescent="0.35">
      <c r="A41" s="3"/>
      <c r="B41" s="98"/>
      <c r="C41" s="6"/>
      <c r="F41" s="60"/>
      <c r="G41" s="13"/>
      <c r="H41" s="99"/>
      <c r="J41" s="60"/>
      <c r="L41" s="83"/>
    </row>
    <row r="42" spans="1:12" ht="15" customHeight="1" x14ac:dyDescent="0.35">
      <c r="A42" s="3"/>
      <c r="B42" s="98"/>
      <c r="C42" s="6"/>
      <c r="F42" s="60"/>
      <c r="G42" s="13"/>
      <c r="H42" s="99"/>
      <c r="J42" s="60"/>
      <c r="L42" s="83"/>
    </row>
    <row r="43" spans="1:12" ht="15" customHeight="1" x14ac:dyDescent="0.35">
      <c r="A43" s="76" t="s">
        <v>47</v>
      </c>
      <c r="B43" s="82"/>
      <c r="C43" s="6"/>
      <c r="F43" s="16"/>
      <c r="G43" s="13"/>
      <c r="H43" s="16"/>
      <c r="J43" s="16"/>
      <c r="L43" s="85"/>
    </row>
    <row r="44" spans="1:12" ht="15" customHeight="1" x14ac:dyDescent="0.35">
      <c r="A44" s="3"/>
      <c r="B44" s="98" t="s">
        <v>46</v>
      </c>
      <c r="C44" s="6"/>
      <c r="F44" s="60"/>
      <c r="G44" s="13"/>
      <c r="H44" s="99"/>
      <c r="J44" s="60"/>
      <c r="L44" s="83"/>
    </row>
    <row r="45" spans="1:12" ht="15" customHeight="1" x14ac:dyDescent="0.35">
      <c r="A45" s="3"/>
      <c r="B45" s="98"/>
      <c r="C45" s="6"/>
      <c r="F45" s="60"/>
      <c r="G45" s="13"/>
      <c r="H45" s="99"/>
      <c r="J45" s="60"/>
      <c r="L45" s="83"/>
    </row>
    <row r="46" spans="1:12" ht="15" customHeight="1" x14ac:dyDescent="0.35">
      <c r="A46" s="3"/>
      <c r="B46" s="98"/>
      <c r="C46" s="6"/>
      <c r="F46" s="60"/>
      <c r="G46" s="13"/>
      <c r="H46" s="99"/>
      <c r="J46" s="60"/>
      <c r="L46" s="83"/>
    </row>
    <row r="47" spans="1:12" ht="15" customHeight="1" x14ac:dyDescent="0.35">
      <c r="A47" s="76" t="s">
        <v>48</v>
      </c>
      <c r="B47" s="82"/>
      <c r="C47" s="6"/>
      <c r="F47" s="16"/>
      <c r="G47" s="13"/>
      <c r="H47" s="16"/>
      <c r="J47" s="16"/>
      <c r="L47" s="85"/>
    </row>
    <row r="48" spans="1:12" ht="15" customHeight="1" x14ac:dyDescent="0.35">
      <c r="A48" s="3"/>
      <c r="B48" s="98" t="s">
        <v>46</v>
      </c>
      <c r="C48" s="6"/>
      <c r="F48" s="60"/>
      <c r="G48" s="13"/>
      <c r="H48" s="99"/>
      <c r="J48" s="60"/>
      <c r="L48" s="83"/>
    </row>
    <row r="49" spans="1:15" ht="15" customHeight="1" x14ac:dyDescent="0.35">
      <c r="A49" s="3"/>
      <c r="B49" s="98"/>
      <c r="C49" s="6"/>
      <c r="F49" s="60"/>
      <c r="G49" s="13"/>
      <c r="H49" s="99"/>
      <c r="J49" s="60"/>
      <c r="L49" s="83"/>
    </row>
    <row r="50" spans="1:15" ht="15" customHeight="1" x14ac:dyDescent="0.35">
      <c r="A50" s="3"/>
      <c r="B50" s="98"/>
      <c r="C50" s="6"/>
      <c r="F50" s="60"/>
      <c r="G50" s="13"/>
      <c r="H50" s="99"/>
      <c r="J50" s="60"/>
      <c r="L50" s="83"/>
    </row>
    <row r="51" spans="1:15" ht="15" customHeight="1" x14ac:dyDescent="0.35">
      <c r="A51" s="76" t="s">
        <v>49</v>
      </c>
      <c r="B51" s="82"/>
      <c r="C51" s="6"/>
      <c r="F51" s="16"/>
      <c r="G51" s="13"/>
      <c r="H51" s="16"/>
      <c r="J51" s="16"/>
      <c r="L51" s="85"/>
    </row>
    <row r="52" spans="1:15" ht="15" customHeight="1" x14ac:dyDescent="0.35">
      <c r="A52" s="3"/>
      <c r="B52" s="98" t="s">
        <v>46</v>
      </c>
      <c r="C52" s="6"/>
      <c r="F52" s="60"/>
      <c r="G52" s="13"/>
      <c r="H52" s="99"/>
      <c r="J52" s="60"/>
      <c r="L52" s="83"/>
      <c r="O52" s="1" t="s">
        <v>18</v>
      </c>
    </row>
    <row r="53" spans="1:15" ht="15" customHeight="1" x14ac:dyDescent="0.35">
      <c r="A53" s="3"/>
      <c r="B53" s="98"/>
      <c r="C53" s="6"/>
      <c r="F53" s="60"/>
      <c r="G53" s="13"/>
      <c r="H53" s="99"/>
      <c r="J53" s="60"/>
      <c r="L53" s="83"/>
    </row>
    <row r="54" spans="1:15" ht="15" customHeight="1" x14ac:dyDescent="0.35">
      <c r="A54" s="3"/>
      <c r="B54" s="98"/>
      <c r="C54" s="6"/>
      <c r="F54" s="60"/>
      <c r="G54" s="13"/>
      <c r="H54" s="99"/>
      <c r="J54" s="60"/>
      <c r="L54" s="83"/>
    </row>
    <row r="55" spans="1:15" ht="15" customHeight="1" x14ac:dyDescent="0.35">
      <c r="A55" s="76" t="s">
        <v>50</v>
      </c>
      <c r="B55" s="82"/>
      <c r="C55" s="6"/>
      <c r="F55" s="16"/>
      <c r="G55" s="13"/>
      <c r="H55" s="16"/>
      <c r="J55" s="16"/>
      <c r="L55" s="85"/>
    </row>
    <row r="56" spans="1:15" ht="15" customHeight="1" x14ac:dyDescent="0.35">
      <c r="A56" s="3"/>
      <c r="B56" s="98" t="s">
        <v>46</v>
      </c>
      <c r="C56" s="6"/>
      <c r="F56" s="60"/>
      <c r="G56" s="13"/>
      <c r="H56" s="99"/>
      <c r="J56" s="60"/>
      <c r="L56" s="83"/>
    </row>
    <row r="57" spans="1:15" ht="15" customHeight="1" x14ac:dyDescent="0.35">
      <c r="A57" s="3"/>
      <c r="B57" s="98"/>
      <c r="C57" s="6"/>
      <c r="F57" s="60"/>
      <c r="G57" s="13"/>
      <c r="H57" s="99"/>
      <c r="J57" s="60"/>
      <c r="L57" s="83"/>
    </row>
    <row r="58" spans="1:15" ht="15" customHeight="1" x14ac:dyDescent="0.35">
      <c r="A58" s="3"/>
      <c r="B58" s="98"/>
      <c r="C58" s="6"/>
      <c r="F58" s="60"/>
      <c r="G58" s="13"/>
      <c r="H58" s="99"/>
      <c r="J58" s="60"/>
      <c r="L58" s="83"/>
    </row>
    <row r="59" spans="1:15" ht="15" customHeight="1" x14ac:dyDescent="0.35">
      <c r="A59" s="76" t="s">
        <v>51</v>
      </c>
      <c r="B59" s="17"/>
      <c r="C59" s="6"/>
      <c r="F59" s="16"/>
      <c r="G59" s="13"/>
      <c r="H59" s="16"/>
      <c r="J59" s="16"/>
      <c r="L59" s="85"/>
    </row>
    <row r="60" spans="1:15" ht="15" customHeight="1" x14ac:dyDescent="0.35">
      <c r="A60" s="3"/>
      <c r="B60" s="98" t="s">
        <v>46</v>
      </c>
      <c r="C60" s="6"/>
      <c r="F60" s="60"/>
      <c r="G60" s="13"/>
      <c r="H60" s="99"/>
      <c r="J60" s="60"/>
      <c r="L60" s="83"/>
    </row>
    <row r="61" spans="1:15" ht="15" customHeight="1" x14ac:dyDescent="0.35">
      <c r="A61" s="3"/>
      <c r="B61" s="98"/>
      <c r="C61" s="6"/>
      <c r="F61" s="60"/>
      <c r="G61" s="13"/>
      <c r="H61" s="99"/>
      <c r="J61" s="60"/>
      <c r="L61" s="83"/>
    </row>
    <row r="62" spans="1:15" ht="15" customHeight="1" x14ac:dyDescent="0.35">
      <c r="A62" s="3"/>
      <c r="B62" s="98"/>
      <c r="C62" s="6"/>
      <c r="F62" s="60"/>
      <c r="G62" s="13"/>
      <c r="H62" s="99"/>
      <c r="J62" s="60"/>
      <c r="L62" s="83"/>
    </row>
    <row r="63" spans="1:15" ht="15" customHeight="1" x14ac:dyDescent="0.35">
      <c r="A63" s="76" t="s">
        <v>52</v>
      </c>
      <c r="B63" s="82"/>
      <c r="C63" s="6"/>
      <c r="F63" s="16"/>
      <c r="G63" s="13"/>
      <c r="H63" s="16"/>
      <c r="J63" s="16"/>
      <c r="L63" s="85"/>
    </row>
    <row r="64" spans="1:15" ht="15" customHeight="1" x14ac:dyDescent="0.35">
      <c r="A64" s="3"/>
      <c r="B64" s="98" t="s">
        <v>46</v>
      </c>
      <c r="C64" s="6"/>
      <c r="F64" s="60"/>
      <c r="G64" s="13"/>
      <c r="H64" s="99"/>
      <c r="J64" s="60"/>
      <c r="L64" s="83"/>
    </row>
    <row r="65" spans="1:12" ht="15" customHeight="1" x14ac:dyDescent="0.35">
      <c r="A65" s="3"/>
      <c r="B65" s="98"/>
      <c r="C65" s="6"/>
      <c r="F65" s="60"/>
      <c r="G65" s="13"/>
      <c r="H65" s="99"/>
      <c r="J65" s="60"/>
      <c r="L65" s="83"/>
    </row>
    <row r="66" spans="1:12" ht="15" customHeight="1" x14ac:dyDescent="0.35">
      <c r="A66" s="3"/>
      <c r="B66" s="98"/>
      <c r="C66" s="6"/>
      <c r="F66" s="60"/>
      <c r="G66" s="13"/>
      <c r="H66" s="99"/>
      <c r="J66" s="60"/>
      <c r="L66" s="83"/>
    </row>
    <row r="67" spans="1:12" ht="15" customHeight="1" x14ac:dyDescent="0.35">
      <c r="A67" s="76" t="s">
        <v>123</v>
      </c>
      <c r="B67" s="82"/>
      <c r="C67" s="6"/>
      <c r="F67" s="16"/>
      <c r="G67" s="13"/>
      <c r="H67" s="16"/>
      <c r="J67" s="16"/>
      <c r="L67" s="85"/>
    </row>
    <row r="68" spans="1:12" ht="15" customHeight="1" x14ac:dyDescent="0.35">
      <c r="A68" s="3"/>
      <c r="B68" s="98" t="s">
        <v>87</v>
      </c>
      <c r="C68" s="6"/>
      <c r="F68" s="60">
        <v>700</v>
      </c>
      <c r="G68" s="13"/>
      <c r="H68" s="99">
        <v>700</v>
      </c>
      <c r="J68" s="60"/>
      <c r="L68" s="83"/>
    </row>
    <row r="69" spans="1:12" ht="15" customHeight="1" x14ac:dyDescent="0.35">
      <c r="A69" s="3"/>
      <c r="B69" s="98" t="s">
        <v>88</v>
      </c>
      <c r="C69" s="6"/>
      <c r="F69" s="60">
        <v>6500</v>
      </c>
      <c r="G69" s="13"/>
      <c r="H69" s="99">
        <v>6500</v>
      </c>
      <c r="J69" s="60"/>
      <c r="L69" s="83" t="s">
        <v>89</v>
      </c>
    </row>
    <row r="70" spans="1:12" ht="15" customHeight="1" x14ac:dyDescent="0.35">
      <c r="A70" s="3"/>
      <c r="B70" s="98"/>
      <c r="C70" s="6"/>
      <c r="F70" s="60"/>
      <c r="G70" s="13"/>
      <c r="H70" s="99"/>
      <c r="J70" s="60"/>
      <c r="L70" s="83"/>
    </row>
    <row r="71" spans="1:12" ht="15" customHeight="1" x14ac:dyDescent="0.35">
      <c r="A71" s="76" t="s">
        <v>54</v>
      </c>
      <c r="B71" s="82"/>
      <c r="C71" s="6"/>
      <c r="F71" s="16"/>
      <c r="G71" s="13"/>
      <c r="H71" s="16"/>
      <c r="J71" s="16"/>
      <c r="L71" s="85"/>
    </row>
    <row r="72" spans="1:12" ht="15" customHeight="1" x14ac:dyDescent="0.35">
      <c r="A72" s="3"/>
      <c r="B72" s="98" t="s">
        <v>46</v>
      </c>
      <c r="C72" s="6"/>
      <c r="F72" s="60"/>
      <c r="G72" s="13"/>
      <c r="H72" s="99"/>
      <c r="J72" s="60"/>
      <c r="L72" s="83"/>
    </row>
    <row r="73" spans="1:12" ht="15" customHeight="1" x14ac:dyDescent="0.35">
      <c r="A73" s="3"/>
      <c r="B73" s="98"/>
      <c r="C73" s="6"/>
      <c r="F73" s="60"/>
      <c r="G73" s="13"/>
      <c r="H73" s="99"/>
      <c r="J73" s="60"/>
      <c r="L73" s="83"/>
    </row>
    <row r="74" spans="1:12" ht="15" customHeight="1" x14ac:dyDescent="0.35">
      <c r="A74" s="3"/>
      <c r="B74" s="98"/>
      <c r="C74" s="6"/>
      <c r="F74" s="60"/>
      <c r="G74" s="13"/>
      <c r="H74" s="99"/>
      <c r="J74" s="60"/>
      <c r="L74" s="83"/>
    </row>
    <row r="75" spans="1:12" ht="15" customHeight="1" x14ac:dyDescent="0.35">
      <c r="A75" s="76" t="s">
        <v>55</v>
      </c>
      <c r="B75" s="82"/>
      <c r="C75" s="6"/>
      <c r="F75" s="16"/>
      <c r="G75" s="13"/>
      <c r="H75" s="16"/>
      <c r="J75" s="16"/>
      <c r="L75" s="85"/>
    </row>
    <row r="76" spans="1:12" ht="15" customHeight="1" x14ac:dyDescent="0.35">
      <c r="A76" s="3"/>
      <c r="B76" s="98" t="s">
        <v>90</v>
      </c>
      <c r="C76" s="6"/>
      <c r="F76" s="60">
        <v>700</v>
      </c>
      <c r="G76" s="13"/>
      <c r="H76" s="99">
        <v>700</v>
      </c>
      <c r="J76" s="60"/>
      <c r="L76" s="83"/>
    </row>
    <row r="77" spans="1:12" ht="15" customHeight="1" x14ac:dyDescent="0.35">
      <c r="A77" s="3"/>
      <c r="B77" s="98" t="s">
        <v>91</v>
      </c>
      <c r="C77" s="6"/>
      <c r="F77" s="60">
        <v>200</v>
      </c>
      <c r="G77" s="13"/>
      <c r="H77" s="99">
        <v>200</v>
      </c>
      <c r="J77" s="60"/>
      <c r="L77" s="83"/>
    </row>
    <row r="78" spans="1:12" ht="15" customHeight="1" x14ac:dyDescent="0.35">
      <c r="A78" s="3"/>
      <c r="B78" s="98"/>
      <c r="C78" s="6"/>
      <c r="F78" s="60"/>
      <c r="G78" s="13"/>
      <c r="H78" s="99"/>
      <c r="J78" s="60"/>
      <c r="L78" s="83"/>
    </row>
    <row r="79" spans="1:12" ht="15" customHeight="1" x14ac:dyDescent="0.35">
      <c r="A79" s="76" t="s">
        <v>127</v>
      </c>
      <c r="B79" s="82"/>
      <c r="C79" s="6"/>
      <c r="F79" s="16"/>
      <c r="G79" s="13"/>
      <c r="H79" s="16"/>
      <c r="J79" s="16"/>
      <c r="L79" s="85"/>
    </row>
    <row r="80" spans="1:12" ht="15" customHeight="1" x14ac:dyDescent="0.35">
      <c r="A80" s="3"/>
      <c r="B80" s="98" t="s">
        <v>46</v>
      </c>
      <c r="C80" s="6"/>
      <c r="F80" s="60"/>
      <c r="G80" s="13"/>
      <c r="H80" s="99"/>
      <c r="J80" s="60"/>
      <c r="L80" s="83"/>
    </row>
    <row r="81" spans="1:12" ht="15" customHeight="1" x14ac:dyDescent="0.35">
      <c r="A81" s="3"/>
      <c r="B81" s="98"/>
      <c r="C81" s="6"/>
      <c r="F81" s="60"/>
      <c r="G81" s="13"/>
      <c r="H81" s="99"/>
      <c r="J81" s="60"/>
      <c r="L81" s="83"/>
    </row>
    <row r="82" spans="1:12" ht="15" customHeight="1" x14ac:dyDescent="0.35">
      <c r="A82" s="3"/>
      <c r="B82" s="98"/>
      <c r="C82" s="6"/>
      <c r="F82" s="60"/>
      <c r="G82" s="13"/>
      <c r="H82" s="99"/>
      <c r="J82" s="60"/>
      <c r="L82" s="83"/>
    </row>
    <row r="83" spans="1:12" ht="15" customHeight="1" x14ac:dyDescent="0.35">
      <c r="A83" s="76" t="s">
        <v>56</v>
      </c>
      <c r="B83" s="82"/>
      <c r="C83" s="6"/>
      <c r="F83" s="16"/>
      <c r="G83" s="13"/>
      <c r="H83" s="16"/>
      <c r="J83" s="16"/>
      <c r="L83" s="85"/>
    </row>
    <row r="84" spans="1:12" ht="15" customHeight="1" x14ac:dyDescent="0.35">
      <c r="A84" s="3"/>
      <c r="B84" s="98" t="s">
        <v>46</v>
      </c>
      <c r="C84" s="6"/>
      <c r="F84" s="60"/>
      <c r="G84" s="13"/>
      <c r="H84" s="99"/>
      <c r="J84" s="60"/>
      <c r="L84" s="83"/>
    </row>
    <row r="85" spans="1:12" ht="15" customHeight="1" x14ac:dyDescent="0.35">
      <c r="A85" s="3"/>
      <c r="B85" s="98"/>
      <c r="C85" s="6"/>
      <c r="F85" s="60"/>
      <c r="G85" s="13"/>
      <c r="H85" s="99"/>
      <c r="J85" s="60"/>
      <c r="L85" s="83"/>
    </row>
    <row r="86" spans="1:12" ht="15" customHeight="1" x14ac:dyDescent="0.35">
      <c r="A86" s="3"/>
      <c r="B86" s="98"/>
      <c r="C86" s="6"/>
      <c r="F86" s="60"/>
      <c r="G86" s="13"/>
      <c r="H86" s="99"/>
      <c r="J86" s="60"/>
      <c r="L86" s="83"/>
    </row>
    <row r="87" spans="1:12" ht="15" customHeight="1" x14ac:dyDescent="0.35">
      <c r="A87" s="76" t="s">
        <v>57</v>
      </c>
      <c r="B87" s="82"/>
      <c r="C87" s="6"/>
      <c r="F87" s="16"/>
      <c r="G87" s="13"/>
      <c r="H87" s="16"/>
      <c r="J87" s="16"/>
      <c r="L87" s="85"/>
    </row>
    <row r="88" spans="1:12" ht="15" customHeight="1" x14ac:dyDescent="0.35">
      <c r="A88" s="3"/>
      <c r="B88" s="98" t="s">
        <v>92</v>
      </c>
      <c r="C88" s="6"/>
      <c r="F88" s="60">
        <v>1400</v>
      </c>
      <c r="G88" s="13"/>
      <c r="H88" s="99">
        <v>1400</v>
      </c>
      <c r="J88" s="60"/>
      <c r="L88" s="83"/>
    </row>
    <row r="89" spans="1:12" ht="15" customHeight="1" x14ac:dyDescent="0.35">
      <c r="A89" s="3"/>
      <c r="B89" s="98" t="s">
        <v>93</v>
      </c>
      <c r="C89" s="6"/>
      <c r="F89" s="60"/>
      <c r="G89" s="13"/>
      <c r="H89" s="99"/>
      <c r="J89" s="60"/>
      <c r="L89" s="83"/>
    </row>
    <row r="90" spans="1:12" ht="15" customHeight="1" x14ac:dyDescent="0.35">
      <c r="A90" s="3"/>
      <c r="B90" s="98"/>
      <c r="C90" s="6"/>
      <c r="F90" s="60"/>
      <c r="G90" s="13"/>
      <c r="H90" s="99"/>
      <c r="J90" s="60"/>
      <c r="L90" s="83"/>
    </row>
    <row r="91" spans="1:12" ht="15" customHeight="1" x14ac:dyDescent="0.35">
      <c r="A91" s="76" t="s">
        <v>58</v>
      </c>
      <c r="B91" s="82"/>
      <c r="C91" s="6"/>
      <c r="F91" s="16"/>
      <c r="G91" s="13"/>
      <c r="H91" s="16"/>
      <c r="J91" s="16"/>
      <c r="L91" s="85"/>
    </row>
    <row r="92" spans="1:12" ht="15" customHeight="1" x14ac:dyDescent="0.35">
      <c r="A92" s="3"/>
      <c r="B92" s="98" t="s">
        <v>94</v>
      </c>
      <c r="C92" s="6"/>
      <c r="F92" s="60">
        <v>2750</v>
      </c>
      <c r="G92" s="13"/>
      <c r="H92" s="99">
        <v>2750</v>
      </c>
      <c r="J92" s="60"/>
      <c r="L92" s="83"/>
    </row>
    <row r="93" spans="1:12" ht="15" customHeight="1" x14ac:dyDescent="0.35">
      <c r="A93" s="3"/>
      <c r="B93" s="98"/>
      <c r="C93" s="6"/>
      <c r="F93" s="60"/>
      <c r="G93" s="13"/>
      <c r="H93" s="99"/>
      <c r="J93" s="60"/>
      <c r="L93" s="83"/>
    </row>
    <row r="94" spans="1:12" ht="15" customHeight="1" x14ac:dyDescent="0.35">
      <c r="A94" s="3"/>
      <c r="B94" s="98"/>
      <c r="C94" s="6"/>
      <c r="F94" s="60"/>
      <c r="G94" s="13"/>
      <c r="H94" s="99"/>
      <c r="J94" s="60"/>
      <c r="L94" s="83"/>
    </row>
    <row r="95" spans="1:12" ht="15" customHeight="1" x14ac:dyDescent="0.35">
      <c r="A95" s="76" t="s">
        <v>59</v>
      </c>
      <c r="B95" s="82"/>
      <c r="C95" s="6"/>
      <c r="F95" s="16"/>
      <c r="G95" s="13"/>
      <c r="H95" s="16"/>
      <c r="J95" s="16"/>
      <c r="L95" s="85"/>
    </row>
    <row r="96" spans="1:12" ht="15" customHeight="1" x14ac:dyDescent="0.35">
      <c r="A96" s="3"/>
      <c r="B96" s="98" t="s">
        <v>46</v>
      </c>
      <c r="C96" s="6"/>
      <c r="F96" s="60"/>
      <c r="G96" s="13"/>
      <c r="H96" s="99"/>
      <c r="J96" s="60"/>
      <c r="L96" s="83"/>
    </row>
    <row r="97" spans="1:12" ht="15" customHeight="1" x14ac:dyDescent="0.35">
      <c r="A97" s="3"/>
      <c r="B97" s="98"/>
      <c r="C97" s="6"/>
      <c r="F97" s="60"/>
      <c r="G97" s="13"/>
      <c r="H97" s="99"/>
      <c r="J97" s="60"/>
      <c r="L97" s="83"/>
    </row>
    <row r="98" spans="1:12" ht="15" customHeight="1" x14ac:dyDescent="0.35">
      <c r="A98" s="3"/>
      <c r="B98" s="98"/>
      <c r="C98" s="6"/>
      <c r="F98" s="60"/>
      <c r="G98" s="13"/>
      <c r="H98" s="99"/>
      <c r="J98" s="60"/>
      <c r="L98" s="83"/>
    </row>
    <row r="99" spans="1:12" ht="15" customHeight="1" thickBot="1" x14ac:dyDescent="0.4">
      <c r="A99" s="121" t="s">
        <v>60</v>
      </c>
      <c r="B99" s="121"/>
      <c r="C99" s="121"/>
      <c r="D99" s="121"/>
      <c r="E99" s="6"/>
      <c r="F99" s="61">
        <f>SUM(F36:F98)</f>
        <v>100000</v>
      </c>
      <c r="G99" s="13"/>
      <c r="H99" s="100">
        <f>SUM(H36:H98)</f>
        <v>100000</v>
      </c>
      <c r="J99" s="75">
        <f>SUM(J36:J98)</f>
        <v>0</v>
      </c>
      <c r="L99" s="86"/>
    </row>
    <row r="100" spans="1:12" ht="11.25" customHeight="1" thickTop="1" x14ac:dyDescent="0.3">
      <c r="A100" s="6"/>
      <c r="B100" s="6"/>
      <c r="C100" s="6"/>
      <c r="D100" s="6"/>
      <c r="E100" s="6"/>
      <c r="F100" s="6"/>
      <c r="G100" s="13"/>
      <c r="H100" s="6"/>
      <c r="J100" s="6"/>
      <c r="L100"/>
    </row>
    <row r="101" spans="1:12" ht="15" customHeight="1" x14ac:dyDescent="0.3">
      <c r="A101" s="101" t="s">
        <v>61</v>
      </c>
      <c r="B101" s="120" t="s">
        <v>115</v>
      </c>
      <c r="C101" s="120"/>
      <c r="D101" s="120"/>
      <c r="E101" s="120"/>
      <c r="F101" s="120"/>
      <c r="G101" s="120"/>
      <c r="H101" s="120"/>
      <c r="I101" s="120"/>
      <c r="J101" s="120"/>
      <c r="K101" s="120"/>
      <c r="L101" s="120"/>
    </row>
    <row r="102" spans="1:12" ht="15" customHeight="1" x14ac:dyDescent="0.3">
      <c r="A102" s="2"/>
      <c r="B102" s="2"/>
      <c r="C102" s="2"/>
      <c r="D102" s="2"/>
      <c r="E102" s="2"/>
      <c r="F102" s="2"/>
      <c r="G102" s="2"/>
      <c r="H102" s="2"/>
      <c r="I102" s="11"/>
      <c r="J102" s="2"/>
      <c r="K102" s="11"/>
    </row>
    <row r="103" spans="1:12" ht="15" customHeight="1" x14ac:dyDescent="0.45">
      <c r="A103" s="35"/>
      <c r="B103" s="35"/>
      <c r="C103" s="35"/>
      <c r="D103" s="36" t="s">
        <v>24</v>
      </c>
      <c r="E103" s="37"/>
      <c r="F103" s="36" t="s">
        <v>25</v>
      </c>
      <c r="G103" s="38"/>
      <c r="H103" s="36" t="s">
        <v>26</v>
      </c>
      <c r="I103" s="39"/>
      <c r="J103" s="36" t="s">
        <v>26</v>
      </c>
      <c r="K103" s="39"/>
      <c r="L103" s="40"/>
    </row>
    <row r="104" spans="1:12" ht="15" customHeight="1" x14ac:dyDescent="0.3">
      <c r="A104" s="41" t="s">
        <v>62</v>
      </c>
      <c r="B104" s="40"/>
      <c r="C104" s="40"/>
      <c r="D104" s="42">
        <f>D31</f>
        <v>0</v>
      </c>
      <c r="E104" s="40"/>
      <c r="F104" s="42">
        <f>F31</f>
        <v>100000</v>
      </c>
      <c r="G104" s="40"/>
      <c r="H104" s="42">
        <f>H31</f>
        <v>100000</v>
      </c>
      <c r="I104" s="40"/>
      <c r="J104" s="42">
        <f>J31</f>
        <v>0</v>
      </c>
      <c r="K104" s="40"/>
      <c r="L104" s="40"/>
    </row>
    <row r="105" spans="1:12" ht="15" customHeight="1" x14ac:dyDescent="0.3">
      <c r="A105" s="41"/>
      <c r="B105" s="40"/>
      <c r="C105" s="40"/>
      <c r="D105" s="40"/>
      <c r="E105" s="40"/>
      <c r="F105" s="40"/>
      <c r="G105" s="40"/>
      <c r="H105" s="40"/>
      <c r="I105" s="40"/>
      <c r="J105" s="40"/>
      <c r="K105" s="40"/>
      <c r="L105" s="40"/>
    </row>
    <row r="106" spans="1:12" ht="15" customHeight="1" x14ac:dyDescent="0.3">
      <c r="A106" s="35"/>
      <c r="B106" s="35"/>
      <c r="C106" s="35"/>
      <c r="D106" s="43" t="s">
        <v>37</v>
      </c>
      <c r="E106" s="35"/>
      <c r="F106" s="43" t="s">
        <v>63</v>
      </c>
      <c r="G106" s="39"/>
      <c r="H106" s="43" t="s">
        <v>64</v>
      </c>
      <c r="I106" s="40"/>
      <c r="J106" s="43" t="s">
        <v>65</v>
      </c>
      <c r="K106" s="40"/>
      <c r="L106" s="44" t="s">
        <v>66</v>
      </c>
    </row>
    <row r="107" spans="1:12" ht="15" customHeight="1" x14ac:dyDescent="0.45">
      <c r="A107" s="41" t="s">
        <v>67</v>
      </c>
      <c r="B107" s="45"/>
      <c r="C107" s="35"/>
      <c r="D107" s="46" t="s">
        <v>26</v>
      </c>
      <c r="E107" s="40"/>
      <c r="F107" s="46" t="s">
        <v>95</v>
      </c>
      <c r="G107" s="47"/>
      <c r="H107" s="36" t="s">
        <v>41</v>
      </c>
      <c r="I107" s="40"/>
      <c r="J107" s="36" t="s">
        <v>41</v>
      </c>
      <c r="K107" s="40"/>
      <c r="L107" s="48" t="s">
        <v>69</v>
      </c>
    </row>
    <row r="108" spans="1:12" ht="15" customHeight="1" x14ac:dyDescent="0.3">
      <c r="A108" s="40"/>
      <c r="B108" s="35" t="s">
        <v>70</v>
      </c>
      <c r="C108" s="35"/>
      <c r="D108" s="49">
        <f>SUM(F36:F38)</f>
        <v>87750</v>
      </c>
      <c r="E108" s="40"/>
      <c r="F108" s="50">
        <f>D108/D124</f>
        <v>0.87749999999999995</v>
      </c>
      <c r="G108" s="49"/>
      <c r="H108" s="49">
        <f>SUM(H36:H38)</f>
        <v>87750</v>
      </c>
      <c r="I108" s="40"/>
      <c r="J108" s="49">
        <f>SUM(J36:J38)</f>
        <v>0</v>
      </c>
      <c r="K108" s="40"/>
      <c r="L108" s="51">
        <f>H108/H124</f>
        <v>0.87749999999999995</v>
      </c>
    </row>
    <row r="109" spans="1:12" ht="15" customHeight="1" x14ac:dyDescent="0.3">
      <c r="A109" s="40"/>
      <c r="B109" s="35" t="s">
        <v>45</v>
      </c>
      <c r="C109" s="35"/>
      <c r="D109" s="52">
        <f>SUM(F40:F42)</f>
        <v>0</v>
      </c>
      <c r="E109" s="40"/>
      <c r="F109" s="50">
        <f>D109/D124</f>
        <v>0</v>
      </c>
      <c r="G109" s="53"/>
      <c r="H109" s="52">
        <f>SUM(H40:H42)</f>
        <v>0</v>
      </c>
      <c r="I109" s="40"/>
      <c r="J109" s="52">
        <f>SUM(J40:J42)</f>
        <v>0</v>
      </c>
      <c r="K109" s="40"/>
      <c r="L109" s="51">
        <f>H109/H124</f>
        <v>0</v>
      </c>
    </row>
    <row r="110" spans="1:12" ht="15" customHeight="1" x14ac:dyDescent="0.3">
      <c r="A110" s="40"/>
      <c r="B110" s="35" t="s">
        <v>47</v>
      </c>
      <c r="C110" s="35"/>
      <c r="D110" s="52">
        <f>SUM(F44:F46)</f>
        <v>0</v>
      </c>
      <c r="E110" s="40"/>
      <c r="F110" s="50">
        <f>D110/D124</f>
        <v>0</v>
      </c>
      <c r="G110" s="53"/>
      <c r="H110" s="52">
        <f>SUM(H44:H46)</f>
        <v>0</v>
      </c>
      <c r="I110" s="40"/>
      <c r="J110" s="52">
        <f>SUM(J44:J46)</f>
        <v>0</v>
      </c>
      <c r="K110" s="40"/>
      <c r="L110" s="51">
        <f>H110/H124</f>
        <v>0</v>
      </c>
    </row>
    <row r="111" spans="1:12" ht="15" customHeight="1" x14ac:dyDescent="0.3">
      <c r="A111" s="40"/>
      <c r="B111" s="35" t="s">
        <v>48</v>
      </c>
      <c r="C111" s="35"/>
      <c r="D111" s="52">
        <f>SUM(F48:F50)</f>
        <v>0</v>
      </c>
      <c r="E111" s="40"/>
      <c r="F111" s="50">
        <f>D111/D124</f>
        <v>0</v>
      </c>
      <c r="G111" s="53"/>
      <c r="H111" s="52">
        <f>SUM(H48:H50)</f>
        <v>0</v>
      </c>
      <c r="I111" s="40"/>
      <c r="J111" s="52">
        <f>SUM(J48:J50)</f>
        <v>0</v>
      </c>
      <c r="K111" s="40"/>
      <c r="L111" s="51">
        <f>H111/H124</f>
        <v>0</v>
      </c>
    </row>
    <row r="112" spans="1:12" ht="15" customHeight="1" x14ac:dyDescent="0.3">
      <c r="A112" s="40"/>
      <c r="B112" s="35" t="s">
        <v>49</v>
      </c>
      <c r="C112" s="35"/>
      <c r="D112" s="52">
        <f>SUM(F52:F54)</f>
        <v>0</v>
      </c>
      <c r="E112" s="40"/>
      <c r="F112" s="50">
        <f>D112/D124</f>
        <v>0</v>
      </c>
      <c r="G112" s="53"/>
      <c r="H112" s="52">
        <f>SUM(H52:H54)</f>
        <v>0</v>
      </c>
      <c r="I112" s="40"/>
      <c r="J112" s="52">
        <f>SUM(J52:J54)</f>
        <v>0</v>
      </c>
      <c r="K112" s="40"/>
      <c r="L112" s="51">
        <f>H112/H124</f>
        <v>0</v>
      </c>
    </row>
    <row r="113" spans="1:12" ht="15" customHeight="1" x14ac:dyDescent="0.3">
      <c r="A113" s="40"/>
      <c r="B113" s="35" t="s">
        <v>50</v>
      </c>
      <c r="C113" s="35"/>
      <c r="D113" s="52">
        <f>SUM(F56:F58)</f>
        <v>0</v>
      </c>
      <c r="E113" s="40"/>
      <c r="F113" s="50">
        <f>D113/D124</f>
        <v>0</v>
      </c>
      <c r="G113" s="53"/>
      <c r="H113" s="52">
        <f>SUM(H56:H58)</f>
        <v>0</v>
      </c>
      <c r="I113" s="40"/>
      <c r="J113" s="52">
        <f>SUM(J56:J58)</f>
        <v>0</v>
      </c>
      <c r="K113" s="40"/>
      <c r="L113" s="51">
        <f>H113/H124</f>
        <v>0</v>
      </c>
    </row>
    <row r="114" spans="1:12" ht="15" customHeight="1" x14ac:dyDescent="0.3">
      <c r="A114" s="40"/>
      <c r="B114" s="35" t="s">
        <v>51</v>
      </c>
      <c r="C114" s="35"/>
      <c r="D114" s="52">
        <f>SUM(F60:F62)</f>
        <v>0</v>
      </c>
      <c r="E114" s="40"/>
      <c r="F114" s="50">
        <f>D114/D124</f>
        <v>0</v>
      </c>
      <c r="G114" s="53"/>
      <c r="H114" s="52">
        <f>SUM(H60:H62)</f>
        <v>0</v>
      </c>
      <c r="I114" s="40"/>
      <c r="J114" s="52">
        <f>SUM(J60:J62)</f>
        <v>0</v>
      </c>
      <c r="K114" s="40"/>
      <c r="L114" s="51">
        <f>H114/H124</f>
        <v>0</v>
      </c>
    </row>
    <row r="115" spans="1:12" ht="15" customHeight="1" x14ac:dyDescent="0.3">
      <c r="A115" s="40"/>
      <c r="B115" s="35" t="s">
        <v>52</v>
      </c>
      <c r="C115" s="35"/>
      <c r="D115" s="52">
        <f>SUM(F64:F66)</f>
        <v>0</v>
      </c>
      <c r="E115" s="40"/>
      <c r="F115" s="50">
        <f>D115/D124</f>
        <v>0</v>
      </c>
      <c r="G115" s="53"/>
      <c r="H115" s="52">
        <f>SUM(H64:H66)</f>
        <v>0</v>
      </c>
      <c r="I115" s="40"/>
      <c r="J115" s="52">
        <f>SUM(J64:J66)</f>
        <v>0</v>
      </c>
      <c r="K115" s="40"/>
      <c r="L115" s="51">
        <f>H115/H124</f>
        <v>0</v>
      </c>
    </row>
    <row r="116" spans="1:12" ht="15" customHeight="1" x14ac:dyDescent="0.3">
      <c r="A116" s="40"/>
      <c r="B116" s="35" t="s">
        <v>71</v>
      </c>
      <c r="C116" s="35"/>
      <c r="D116" s="52">
        <f>SUM(F68:F70)</f>
        <v>7200</v>
      </c>
      <c r="E116" s="40"/>
      <c r="F116" s="50">
        <f>D116/D124</f>
        <v>7.1999999999999995E-2</v>
      </c>
      <c r="G116" s="53"/>
      <c r="H116" s="52">
        <f>SUM(H68:H70)</f>
        <v>7200</v>
      </c>
      <c r="I116" s="40"/>
      <c r="J116" s="52">
        <f>SUM(J68:J70)</f>
        <v>0</v>
      </c>
      <c r="K116" s="40"/>
      <c r="L116" s="51">
        <f>H116/H124</f>
        <v>7.1999999999999995E-2</v>
      </c>
    </row>
    <row r="117" spans="1:12" ht="15" customHeight="1" x14ac:dyDescent="0.3">
      <c r="A117" s="40"/>
      <c r="B117" s="35" t="s">
        <v>54</v>
      </c>
      <c r="C117" s="35"/>
      <c r="D117" s="52">
        <f>SUM(F72:F74)</f>
        <v>0</v>
      </c>
      <c r="E117" s="40"/>
      <c r="F117" s="50">
        <f>D117/D124</f>
        <v>0</v>
      </c>
      <c r="G117" s="53"/>
      <c r="H117" s="52">
        <f>SUM(H72:H74)</f>
        <v>0</v>
      </c>
      <c r="I117" s="40"/>
      <c r="J117" s="52">
        <f>SUM(J72:J74)</f>
        <v>0</v>
      </c>
      <c r="K117" s="40"/>
      <c r="L117" s="51">
        <f>H117/H124</f>
        <v>0</v>
      </c>
    </row>
    <row r="118" spans="1:12" ht="15" customHeight="1" x14ac:dyDescent="0.3">
      <c r="A118" s="40"/>
      <c r="B118" s="35" t="s">
        <v>55</v>
      </c>
      <c r="C118" s="35"/>
      <c r="D118" s="52">
        <f>SUM(F76:F78)</f>
        <v>900</v>
      </c>
      <c r="E118" s="40"/>
      <c r="F118" s="50">
        <f>D118/D124</f>
        <v>8.9999999999999993E-3</v>
      </c>
      <c r="G118" s="53"/>
      <c r="H118" s="52">
        <f>SUM(H76:H78)</f>
        <v>900</v>
      </c>
      <c r="I118" s="40"/>
      <c r="J118" s="52">
        <f>SUM(J76:J78)</f>
        <v>0</v>
      </c>
      <c r="K118" s="40"/>
      <c r="L118" s="51">
        <f>H118/H124</f>
        <v>8.9999999999999993E-3</v>
      </c>
    </row>
    <row r="119" spans="1:12" ht="15" customHeight="1" x14ac:dyDescent="0.3">
      <c r="A119" s="40"/>
      <c r="B119" s="35" t="s">
        <v>72</v>
      </c>
      <c r="C119" s="35"/>
      <c r="D119" s="52">
        <f>SUM(F80:F82)</f>
        <v>0</v>
      </c>
      <c r="E119" s="40"/>
      <c r="F119" s="50">
        <f>D119/D124</f>
        <v>0</v>
      </c>
      <c r="G119" s="53"/>
      <c r="H119" s="52">
        <f>SUM(H80:H82)</f>
        <v>0</v>
      </c>
      <c r="I119" s="40"/>
      <c r="J119" s="52">
        <f>SUM(J80:J82)</f>
        <v>0</v>
      </c>
      <c r="K119" s="40"/>
      <c r="L119" s="51">
        <f>H119/H124</f>
        <v>0</v>
      </c>
    </row>
    <row r="120" spans="1:12" ht="15" customHeight="1" x14ac:dyDescent="0.3">
      <c r="A120" s="40"/>
      <c r="B120" s="35" t="s">
        <v>56</v>
      </c>
      <c r="C120" s="35"/>
      <c r="D120" s="52">
        <f>SUM(F84:F86)</f>
        <v>0</v>
      </c>
      <c r="E120" s="40"/>
      <c r="F120" s="50">
        <f>D120/D124</f>
        <v>0</v>
      </c>
      <c r="G120" s="53"/>
      <c r="H120" s="52">
        <f>SUM(H84:H86)</f>
        <v>0</v>
      </c>
      <c r="I120" s="40"/>
      <c r="J120" s="52">
        <f>SUM(J84:J86)</f>
        <v>0</v>
      </c>
      <c r="K120" s="40"/>
      <c r="L120" s="51">
        <f>H120/H124</f>
        <v>0</v>
      </c>
    </row>
    <row r="121" spans="1:12" ht="15" customHeight="1" x14ac:dyDescent="0.3">
      <c r="A121" s="40"/>
      <c r="B121" s="35" t="s">
        <v>57</v>
      </c>
      <c r="C121" s="35"/>
      <c r="D121" s="52">
        <f>SUM(F88:F90)</f>
        <v>1400</v>
      </c>
      <c r="E121" s="40"/>
      <c r="F121" s="50">
        <f>D121/D124</f>
        <v>1.4E-2</v>
      </c>
      <c r="G121" s="53"/>
      <c r="H121" s="52">
        <f>SUM(H88:H90)</f>
        <v>1400</v>
      </c>
      <c r="I121" s="40"/>
      <c r="J121" s="52">
        <f>SUM(J88:J90)</f>
        <v>0</v>
      </c>
      <c r="K121" s="40"/>
      <c r="L121" s="51">
        <f>H121/H124</f>
        <v>1.4E-2</v>
      </c>
    </row>
    <row r="122" spans="1:12" ht="15" customHeight="1" x14ac:dyDescent="0.3">
      <c r="A122" s="40"/>
      <c r="B122" s="35" t="s">
        <v>58</v>
      </c>
      <c r="C122" s="35"/>
      <c r="D122" s="52">
        <f>SUM(F92:F94)</f>
        <v>2750</v>
      </c>
      <c r="E122" s="40"/>
      <c r="F122" s="50">
        <f>D122/D124</f>
        <v>2.75E-2</v>
      </c>
      <c r="G122" s="53"/>
      <c r="H122" s="52">
        <f>SUM(H92:H94)</f>
        <v>2750</v>
      </c>
      <c r="I122" s="40"/>
      <c r="J122" s="52">
        <f>SUM(J92:J94)</f>
        <v>0</v>
      </c>
      <c r="K122" s="40"/>
      <c r="L122" s="51">
        <f>H122/H124</f>
        <v>2.75E-2</v>
      </c>
    </row>
    <row r="123" spans="1:12" ht="15" customHeight="1" x14ac:dyDescent="0.3">
      <c r="A123" s="40"/>
      <c r="B123" s="35" t="s">
        <v>59</v>
      </c>
      <c r="C123" s="35"/>
      <c r="D123" s="52">
        <f>SUM(F96:F98)</f>
        <v>0</v>
      </c>
      <c r="E123" s="40"/>
      <c r="F123" s="50">
        <f>D123/D124</f>
        <v>0</v>
      </c>
      <c r="G123" s="53"/>
      <c r="H123" s="52">
        <f>SUM(H96:H98)</f>
        <v>0</v>
      </c>
      <c r="I123" s="40"/>
      <c r="J123" s="52">
        <f>SUM(J96:J98)</f>
        <v>0</v>
      </c>
      <c r="K123" s="40"/>
      <c r="L123" s="51">
        <f>H123/H124</f>
        <v>0</v>
      </c>
    </row>
    <row r="124" spans="1:12" ht="15" customHeight="1" thickBot="1" x14ac:dyDescent="0.35">
      <c r="A124" s="40"/>
      <c r="B124" s="54" t="s">
        <v>73</v>
      </c>
      <c r="C124" s="54"/>
      <c r="D124" s="55">
        <f>SUM(D108:D123)</f>
        <v>100000</v>
      </c>
      <c r="E124" s="35"/>
      <c r="F124" s="50">
        <f>SUM(F108:F123)</f>
        <v>0.99999999999999989</v>
      </c>
      <c r="G124" s="56"/>
      <c r="H124" s="55">
        <f>SUM(H108:H123)</f>
        <v>100000</v>
      </c>
      <c r="I124" s="40"/>
      <c r="J124" s="55">
        <f>SUM(J108:J123)</f>
        <v>0</v>
      </c>
      <c r="K124" s="40"/>
      <c r="L124" s="51">
        <f>SUM(L108:L123)</f>
        <v>0.99999999999999989</v>
      </c>
    </row>
    <row r="125" spans="1:12" ht="15" customHeight="1" thickTop="1" x14ac:dyDescent="0.3">
      <c r="A125" s="40"/>
      <c r="B125" s="57" t="s">
        <v>74</v>
      </c>
      <c r="C125" s="40"/>
      <c r="D125" s="58">
        <f>F99-D124</f>
        <v>0</v>
      </c>
      <c r="E125" s="58"/>
      <c r="F125" s="50">
        <f>F124-100%</f>
        <v>0</v>
      </c>
      <c r="G125" s="59"/>
      <c r="H125" s="58">
        <f>H99-H124</f>
        <v>0</v>
      </c>
      <c r="I125" s="40"/>
      <c r="J125" s="58">
        <f>J99-J124</f>
        <v>0</v>
      </c>
      <c r="K125" s="40"/>
      <c r="L125" s="51">
        <f>L124-100%</f>
        <v>0</v>
      </c>
    </row>
    <row r="126" spans="1:12" ht="15" customHeight="1" x14ac:dyDescent="0.3"/>
    <row r="127" spans="1:12" ht="15" customHeight="1" x14ac:dyDescent="0.3"/>
  </sheetData>
  <sheetProtection selectLockedCells="1" selectUnlockedCells="1"/>
  <mergeCells count="6">
    <mergeCell ref="B101:L101"/>
    <mergeCell ref="L3:L7"/>
    <mergeCell ref="C5:H5"/>
    <mergeCell ref="C6:H6"/>
    <mergeCell ref="C7:H7"/>
    <mergeCell ref="A99:D99"/>
  </mergeCells>
  <dataValidations count="2">
    <dataValidation allowBlank="1" showInputMessage="1" showErrorMessage="1" prompt="AMOUNT SHOWN IN THIS CELL MUST EQUAL GRANT AMOUNT OF $100,000." sqref="F10 H99" xr:uid="{00000000-0002-0000-0300-000000000000}"/>
    <dataValidation allowBlank="1" showInputMessage="1" showErrorMessage="1" prompt="AMOUNT SHOWN IN THIS CELL MUST EQUAL GRANT AMOUNT OF $114,000." sqref="F11" xr:uid="{00000000-0002-0000-0300-000001000000}"/>
  </dataValidations>
  <pageMargins left="0.25" right="0.25" top="0.25" bottom="0.25" header="0.3" footer="0.3"/>
  <pageSetup scale="63" fitToHeight="0" orientation="landscape" r:id="rId1"/>
  <rowBreaks count="3" manualBreakCount="3">
    <brk id="31" max="11" man="1"/>
    <brk id="71" max="11" man="1"/>
    <brk id="99" max="11" man="1"/>
  </rowBreaks>
  <colBreaks count="1" manualBreakCount="1">
    <brk id="11" max="12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127"/>
  <sheetViews>
    <sheetView topLeftCell="A60" zoomScale="70" zoomScaleNormal="70" zoomScaleSheetLayoutView="75" workbookViewId="0">
      <selection activeCell="L112" sqref="L112"/>
    </sheetView>
  </sheetViews>
  <sheetFormatPr defaultColWidth="9.109375" defaultRowHeight="14.4" x14ac:dyDescent="0.3"/>
  <cols>
    <col min="1" max="1" width="2.109375" style="1" customWidth="1"/>
    <col min="2" max="2" width="54" style="1" customWidth="1"/>
    <col min="3" max="3" width="4.88671875" style="1" customWidth="1"/>
    <col min="4" max="4" width="12.88671875" style="1" customWidth="1"/>
    <col min="5" max="5" width="0.88671875" style="1" customWidth="1"/>
    <col min="6" max="6" width="12.88671875" style="1" customWidth="1"/>
    <col min="7" max="7" width="0.88671875" style="1" customWidth="1"/>
    <col min="8" max="8" width="24" style="1" bestFit="1" customWidth="1"/>
    <col min="9" max="9" width="0.88671875" style="1" customWidth="1"/>
    <col min="10" max="10" width="24" style="1" bestFit="1" customWidth="1"/>
    <col min="11" max="11" width="0.88671875" style="1" customWidth="1"/>
    <col min="12" max="12" width="72.44140625" style="1" customWidth="1"/>
    <col min="13" max="16384" width="9.109375" style="1"/>
  </cols>
  <sheetData>
    <row r="1" spans="1:13" ht="21" x14ac:dyDescent="0.5">
      <c r="A1" s="62" t="s">
        <v>19</v>
      </c>
      <c r="B1" s="19"/>
      <c r="C1" s="22"/>
      <c r="D1" s="23"/>
      <c r="E1" s="23"/>
      <c r="F1" s="23"/>
      <c r="G1" s="23"/>
      <c r="H1" s="23"/>
      <c r="J1" s="23"/>
      <c r="L1" s="4"/>
    </row>
    <row r="2" spans="1:13" ht="21" x14ac:dyDescent="0.5">
      <c r="A2" s="62" t="s">
        <v>125</v>
      </c>
      <c r="B2" s="19"/>
      <c r="C2" s="22"/>
      <c r="D2" s="23"/>
      <c r="E2" s="23"/>
      <c r="F2" s="23"/>
      <c r="G2" s="23"/>
      <c r="H2" s="23"/>
      <c r="J2" s="23"/>
    </row>
    <row r="3" spans="1:13" ht="15" customHeight="1" x14ac:dyDescent="0.35">
      <c r="A3" s="18"/>
      <c r="B3" s="19"/>
      <c r="C3" s="22"/>
      <c r="D3" s="23"/>
      <c r="E3" s="23"/>
      <c r="F3" s="23"/>
      <c r="G3" s="23"/>
      <c r="H3" s="23"/>
      <c r="J3" s="23"/>
      <c r="L3" s="122" t="s">
        <v>129</v>
      </c>
    </row>
    <row r="4" spans="1:13" ht="15" customHeight="1" x14ac:dyDescent="0.35">
      <c r="A4" s="66" t="s">
        <v>20</v>
      </c>
      <c r="B4" s="63"/>
      <c r="C4" s="22"/>
      <c r="D4" s="23"/>
      <c r="E4" s="23"/>
      <c r="F4" s="23"/>
      <c r="G4" s="23"/>
      <c r="H4" s="23"/>
      <c r="J4" s="23"/>
      <c r="L4" s="122"/>
    </row>
    <row r="5" spans="1:13" ht="15" customHeight="1" x14ac:dyDescent="0.4">
      <c r="A5" s="64"/>
      <c r="B5" s="65" t="s">
        <v>21</v>
      </c>
      <c r="C5" s="115" t="s">
        <v>75</v>
      </c>
      <c r="D5" s="115"/>
      <c r="E5" s="115"/>
      <c r="F5" s="115"/>
      <c r="G5" s="115"/>
      <c r="H5" s="115"/>
      <c r="L5" s="122"/>
    </row>
    <row r="6" spans="1:13" ht="15" customHeight="1" x14ac:dyDescent="0.4">
      <c r="A6" s="64"/>
      <c r="B6" s="65" t="s">
        <v>22</v>
      </c>
      <c r="C6" s="116" t="s">
        <v>96</v>
      </c>
      <c r="D6" s="116"/>
      <c r="E6" s="116"/>
      <c r="F6" s="116"/>
      <c r="G6" s="116"/>
      <c r="H6" s="116"/>
      <c r="L6" s="122"/>
    </row>
    <row r="7" spans="1:13" ht="15" customHeight="1" x14ac:dyDescent="0.4">
      <c r="A7" s="64"/>
      <c r="B7" s="65" t="s">
        <v>112</v>
      </c>
      <c r="C7" s="123" t="s">
        <v>128</v>
      </c>
      <c r="D7" s="118"/>
      <c r="E7" s="118"/>
      <c r="F7" s="118"/>
      <c r="G7" s="118"/>
      <c r="H7" s="119"/>
      <c r="J7" s="1" t="s">
        <v>18</v>
      </c>
      <c r="L7" s="122"/>
    </row>
    <row r="8" spans="1:13" ht="15" customHeight="1" x14ac:dyDescent="0.35">
      <c r="A8" s="4"/>
      <c r="B8" s="5"/>
      <c r="C8" s="6"/>
      <c r="D8" s="6"/>
      <c r="E8" s="6"/>
      <c r="F8" s="6"/>
      <c r="G8" s="6"/>
      <c r="H8" s="6"/>
      <c r="I8" s="2"/>
      <c r="J8" s="6"/>
      <c r="K8" s="2"/>
      <c r="M8" s="1" t="s">
        <v>18</v>
      </c>
    </row>
    <row r="9" spans="1:13" ht="15" customHeight="1" x14ac:dyDescent="0.5">
      <c r="A9" s="67" t="s">
        <v>23</v>
      </c>
      <c r="C9" s="6"/>
      <c r="D9" s="72" t="s">
        <v>24</v>
      </c>
      <c r="E9" s="78"/>
      <c r="F9" s="72" t="s">
        <v>25</v>
      </c>
      <c r="G9" s="79"/>
      <c r="H9" s="72" t="s">
        <v>26</v>
      </c>
      <c r="I9" s="31"/>
      <c r="J9" s="32"/>
      <c r="K9" s="31"/>
      <c r="L9" s="72" t="s">
        <v>27</v>
      </c>
    </row>
    <row r="10" spans="1:13" ht="15" customHeight="1" x14ac:dyDescent="0.35">
      <c r="A10" s="95" t="s">
        <v>28</v>
      </c>
      <c r="B10" s="6"/>
      <c r="C10" s="6"/>
      <c r="D10" s="7">
        <v>0</v>
      </c>
      <c r="E10" s="8"/>
      <c r="F10" s="80">
        <v>100000</v>
      </c>
      <c r="G10" s="6"/>
      <c r="H10" s="9">
        <f>D10+F10</f>
        <v>100000</v>
      </c>
      <c r="I10" s="15"/>
      <c r="J10" s="9"/>
      <c r="K10" s="15"/>
      <c r="L10" s="29"/>
    </row>
    <row r="11" spans="1:13" ht="15" customHeight="1" x14ac:dyDescent="0.35">
      <c r="A11" s="95"/>
      <c r="B11" s="97" t="s">
        <v>29</v>
      </c>
      <c r="C11" s="6"/>
      <c r="D11" s="7"/>
      <c r="E11" s="8"/>
      <c r="F11" s="80"/>
      <c r="G11" s="6"/>
      <c r="H11" s="9"/>
      <c r="I11" s="15"/>
      <c r="J11" s="9"/>
      <c r="K11" s="15"/>
      <c r="L11" s="29"/>
    </row>
    <row r="12" spans="1:13" ht="15" customHeight="1" x14ac:dyDescent="0.35">
      <c r="A12" s="95" t="s">
        <v>30</v>
      </c>
      <c r="B12" s="6"/>
      <c r="C12" s="6"/>
      <c r="D12" s="6"/>
      <c r="E12" s="6"/>
      <c r="F12" s="6"/>
      <c r="G12" s="6"/>
      <c r="H12" s="10"/>
      <c r="I12" s="12"/>
      <c r="J12" s="10"/>
      <c r="K12" s="12"/>
      <c r="L12" s="29"/>
    </row>
    <row r="13" spans="1:13" ht="15" customHeight="1" x14ac:dyDescent="0.35">
      <c r="A13" s="3"/>
      <c r="B13" s="98"/>
      <c r="C13" s="6"/>
      <c r="D13" s="60"/>
      <c r="E13" s="21"/>
      <c r="F13" s="60"/>
      <c r="G13" s="6"/>
      <c r="H13" s="30">
        <f t="shared" ref="H13:H28" si="0">+D13+F13</f>
        <v>0</v>
      </c>
      <c r="I13" s="11"/>
      <c r="J13" s="13"/>
      <c r="K13" s="11"/>
      <c r="L13" s="83"/>
    </row>
    <row r="14" spans="1:13" ht="15" customHeight="1" x14ac:dyDescent="0.35">
      <c r="A14" s="3"/>
      <c r="B14" s="92"/>
      <c r="C14" s="6"/>
      <c r="D14" s="60"/>
      <c r="E14" s="21"/>
      <c r="F14" s="60"/>
      <c r="G14" s="6"/>
      <c r="H14" s="30">
        <f t="shared" si="0"/>
        <v>0</v>
      </c>
      <c r="I14" s="11"/>
      <c r="J14" s="13"/>
      <c r="K14" s="11"/>
      <c r="L14" s="83"/>
    </row>
    <row r="15" spans="1:13" ht="15" customHeight="1" x14ac:dyDescent="0.35">
      <c r="A15" s="96" t="s">
        <v>97</v>
      </c>
      <c r="B15" s="93"/>
      <c r="C15" s="6"/>
      <c r="D15" s="87"/>
      <c r="E15" s="88"/>
      <c r="F15" s="87"/>
      <c r="G15" s="6"/>
      <c r="H15" s="89"/>
      <c r="I15" s="90"/>
      <c r="J15" s="28"/>
      <c r="K15" s="90"/>
      <c r="L15" s="91"/>
    </row>
    <row r="16" spans="1:13" ht="15" customHeight="1" x14ac:dyDescent="0.35">
      <c r="A16" s="3"/>
      <c r="B16" s="98"/>
      <c r="C16" s="6"/>
      <c r="D16" s="60"/>
      <c r="E16" s="21"/>
      <c r="F16" s="60"/>
      <c r="G16" s="6"/>
      <c r="H16" s="30">
        <f>D16+F16</f>
        <v>0</v>
      </c>
      <c r="I16" s="11"/>
      <c r="J16" s="13"/>
      <c r="K16" s="11"/>
      <c r="L16" s="83"/>
    </row>
    <row r="17" spans="1:14" ht="15" customHeight="1" x14ac:dyDescent="0.35">
      <c r="A17" s="3"/>
      <c r="B17" s="98"/>
      <c r="C17" s="6"/>
      <c r="D17" s="60"/>
      <c r="E17" s="21"/>
      <c r="F17" s="60"/>
      <c r="G17" s="6"/>
      <c r="H17" s="30">
        <f>+D17+F17</f>
        <v>0</v>
      </c>
      <c r="I17" s="11"/>
      <c r="J17" s="13"/>
      <c r="K17" s="11"/>
      <c r="L17" s="83"/>
    </row>
    <row r="18" spans="1:14" ht="15" customHeight="1" x14ac:dyDescent="0.35">
      <c r="A18" s="96" t="s">
        <v>32</v>
      </c>
      <c r="B18" s="82"/>
      <c r="C18" s="6"/>
      <c r="D18" s="87"/>
      <c r="E18" s="88"/>
      <c r="F18" s="87"/>
      <c r="G18" s="6"/>
      <c r="H18" s="30"/>
      <c r="I18" s="11"/>
      <c r="J18" s="13"/>
      <c r="K18" s="11"/>
      <c r="L18" s="91"/>
    </row>
    <row r="19" spans="1:14" ht="15" customHeight="1" x14ac:dyDescent="0.35">
      <c r="A19" s="94"/>
      <c r="B19" s="98" t="s">
        <v>98</v>
      </c>
      <c r="C19" s="6"/>
      <c r="D19" s="60">
        <v>50000</v>
      </c>
      <c r="E19" s="21"/>
      <c r="F19" s="60"/>
      <c r="G19" s="6"/>
      <c r="H19" s="30">
        <f>+D19+F19</f>
        <v>50000</v>
      </c>
      <c r="I19" s="11"/>
      <c r="J19" s="13"/>
      <c r="K19" s="11"/>
      <c r="L19" s="83" t="s">
        <v>118</v>
      </c>
    </row>
    <row r="20" spans="1:14" ht="15" customHeight="1" x14ac:dyDescent="0.35">
      <c r="A20" s="3"/>
      <c r="B20" s="98" t="s">
        <v>99</v>
      </c>
      <c r="C20" s="6"/>
      <c r="D20" s="60">
        <v>20000</v>
      </c>
      <c r="E20" s="21"/>
      <c r="F20" s="60"/>
      <c r="G20" s="6"/>
      <c r="H20" s="30">
        <f>+D20+F20</f>
        <v>20000</v>
      </c>
      <c r="I20" s="11"/>
      <c r="J20" s="13"/>
      <c r="K20" s="11"/>
      <c r="L20" s="83"/>
    </row>
    <row r="21" spans="1:14" ht="15" customHeight="1" x14ac:dyDescent="0.35">
      <c r="A21" s="95" t="s">
        <v>100</v>
      </c>
      <c r="B21" s="6"/>
      <c r="C21" s="6"/>
      <c r="D21" s="60"/>
      <c r="E21" s="21"/>
      <c r="F21" s="60"/>
      <c r="G21" s="6"/>
      <c r="H21" s="30">
        <f t="shared" si="0"/>
        <v>0</v>
      </c>
      <c r="I21" s="11"/>
      <c r="J21" s="13"/>
      <c r="K21" s="11"/>
      <c r="L21" s="91"/>
      <c r="N21" s="1" t="s">
        <v>18</v>
      </c>
    </row>
    <row r="22" spans="1:14" ht="15" customHeight="1" x14ac:dyDescent="0.35">
      <c r="A22" s="3"/>
      <c r="B22" s="98" t="s">
        <v>101</v>
      </c>
      <c r="C22" s="6"/>
      <c r="D22" s="60">
        <v>5000</v>
      </c>
      <c r="E22" s="21"/>
      <c r="F22" s="60">
        <v>20000</v>
      </c>
      <c r="G22" s="6"/>
      <c r="H22" s="30">
        <f t="shared" si="0"/>
        <v>25000</v>
      </c>
      <c r="I22" s="11"/>
      <c r="J22" s="13"/>
      <c r="K22" s="11"/>
      <c r="L22" s="83" t="s">
        <v>102</v>
      </c>
    </row>
    <row r="23" spans="1:14" ht="15" customHeight="1" x14ac:dyDescent="0.35">
      <c r="A23" s="95" t="s">
        <v>121</v>
      </c>
      <c r="B23" s="6"/>
      <c r="C23" s="6"/>
      <c r="D23" s="60"/>
      <c r="E23" s="21"/>
      <c r="F23" s="60"/>
      <c r="G23" s="6"/>
      <c r="H23" s="30"/>
      <c r="I23" s="11"/>
      <c r="J23" s="13"/>
      <c r="K23" s="11"/>
      <c r="L23" s="91"/>
    </row>
    <row r="24" spans="1:14" ht="15" customHeight="1" x14ac:dyDescent="0.35">
      <c r="A24" s="3"/>
      <c r="B24" s="98"/>
      <c r="C24" s="6"/>
      <c r="D24" s="60"/>
      <c r="E24" s="21"/>
      <c r="F24" s="60"/>
      <c r="G24" s="6"/>
      <c r="H24" s="30">
        <f t="shared" ref="H24" si="1">+D24+F24</f>
        <v>0</v>
      </c>
      <c r="I24" s="11"/>
      <c r="J24" s="13"/>
      <c r="K24" s="11"/>
      <c r="L24" s="83"/>
    </row>
    <row r="25" spans="1:14" ht="15" customHeight="1" x14ac:dyDescent="0.35">
      <c r="A25" s="95" t="s">
        <v>34</v>
      </c>
      <c r="B25" s="6"/>
      <c r="C25" s="6"/>
      <c r="D25" s="60"/>
      <c r="E25" s="21"/>
      <c r="F25" s="60"/>
      <c r="G25" s="6"/>
      <c r="H25" s="30">
        <f>+D25+F25</f>
        <v>0</v>
      </c>
      <c r="I25" s="11"/>
      <c r="J25" s="13"/>
      <c r="K25" s="11"/>
      <c r="L25" s="91"/>
    </row>
    <row r="26" spans="1:14" ht="15" customHeight="1" x14ac:dyDescent="0.35">
      <c r="A26" s="3"/>
      <c r="B26" s="98"/>
      <c r="C26" s="6"/>
      <c r="D26" s="60"/>
      <c r="E26" s="21"/>
      <c r="F26" s="60"/>
      <c r="G26" s="6"/>
      <c r="H26" s="30">
        <f t="shared" ref="H26" si="2">+D26+F26</f>
        <v>0</v>
      </c>
      <c r="I26" s="11"/>
      <c r="J26" s="13"/>
      <c r="K26" s="11"/>
      <c r="L26" s="83"/>
    </row>
    <row r="27" spans="1:14" ht="15" customHeight="1" x14ac:dyDescent="0.35">
      <c r="A27" s="95" t="s">
        <v>35</v>
      </c>
      <c r="B27" s="6"/>
      <c r="C27" s="6"/>
      <c r="D27" s="60"/>
      <c r="E27" s="21"/>
      <c r="F27" s="60"/>
      <c r="G27" s="6"/>
      <c r="H27" s="30">
        <f t="shared" si="0"/>
        <v>0</v>
      </c>
      <c r="I27" s="11"/>
      <c r="J27" s="13"/>
      <c r="K27" s="11"/>
      <c r="L27" s="91"/>
    </row>
    <row r="28" spans="1:14" ht="15" customHeight="1" x14ac:dyDescent="0.35">
      <c r="A28" s="3"/>
      <c r="B28" s="83" t="s">
        <v>119</v>
      </c>
      <c r="C28" s="6"/>
      <c r="D28" s="60">
        <v>10000</v>
      </c>
      <c r="E28" s="21"/>
      <c r="F28" s="60"/>
      <c r="G28" s="6"/>
      <c r="H28" s="30">
        <f t="shared" si="0"/>
        <v>10000</v>
      </c>
      <c r="I28" s="11"/>
      <c r="J28" s="13"/>
      <c r="K28" s="11"/>
      <c r="L28" s="83" t="s">
        <v>120</v>
      </c>
    </row>
    <row r="29" spans="1:14" ht="15" customHeight="1" x14ac:dyDescent="0.35">
      <c r="A29" s="3"/>
      <c r="B29" s="98"/>
      <c r="C29" s="6"/>
      <c r="D29" s="60"/>
      <c r="E29" s="21"/>
      <c r="F29" s="60"/>
      <c r="G29" s="6"/>
      <c r="H29" s="30">
        <f>+D29+F29</f>
        <v>0</v>
      </c>
      <c r="I29" s="11"/>
      <c r="J29" s="13"/>
      <c r="K29" s="11"/>
      <c r="L29" s="83"/>
    </row>
    <row r="30" spans="1:14" ht="15" customHeight="1" x14ac:dyDescent="0.35">
      <c r="A30" s="3"/>
      <c r="B30" s="98"/>
      <c r="C30" s="6"/>
      <c r="D30" s="60"/>
      <c r="E30" s="21"/>
      <c r="F30" s="60"/>
      <c r="G30" s="6"/>
      <c r="H30" s="30">
        <f>+D30+F30</f>
        <v>0</v>
      </c>
      <c r="I30" s="11"/>
      <c r="J30" s="13"/>
      <c r="K30" s="11"/>
      <c r="L30" s="83"/>
    </row>
    <row r="31" spans="1:14" ht="15" customHeight="1" thickBot="1" x14ac:dyDescent="0.35">
      <c r="B31" s="68" t="s">
        <v>36</v>
      </c>
      <c r="C31" s="6"/>
      <c r="D31" s="10">
        <f>SUM(D13:D30)</f>
        <v>85000</v>
      </c>
      <c r="E31" s="20" t="s">
        <v>18</v>
      </c>
      <c r="F31" s="10">
        <f>SUM(F10:F30)</f>
        <v>120000</v>
      </c>
      <c r="G31" s="6"/>
      <c r="H31" s="14">
        <f>SUM(H10:H30)</f>
        <v>205000</v>
      </c>
      <c r="I31" s="10"/>
      <c r="J31" s="10"/>
      <c r="K31" s="10"/>
      <c r="L31"/>
    </row>
    <row r="32" spans="1:14" ht="15" customHeight="1" thickTop="1" x14ac:dyDescent="0.3">
      <c r="B32" s="5"/>
      <c r="C32" s="6"/>
      <c r="D32" s="10"/>
      <c r="E32" s="20"/>
      <c r="F32" s="10"/>
      <c r="G32" s="6"/>
      <c r="H32" s="10"/>
      <c r="I32" s="10"/>
      <c r="J32" s="10"/>
      <c r="K32" s="10"/>
      <c r="L32"/>
    </row>
    <row r="33" spans="1:12" ht="19.5" customHeight="1" x14ac:dyDescent="0.35">
      <c r="A33" s="6"/>
      <c r="B33" s="6"/>
      <c r="C33" s="6"/>
      <c r="D33" s="6"/>
      <c r="E33" s="6"/>
      <c r="F33" s="70" t="s">
        <v>37</v>
      </c>
      <c r="G33" s="13"/>
      <c r="H33" s="102" t="s">
        <v>113</v>
      </c>
      <c r="J33" s="73" t="s">
        <v>39</v>
      </c>
      <c r="L33"/>
    </row>
    <row r="34" spans="1:12" ht="22.5" customHeight="1" x14ac:dyDescent="0.5">
      <c r="A34" s="77" t="s">
        <v>40</v>
      </c>
      <c r="B34" s="5"/>
      <c r="C34" s="6"/>
      <c r="F34" s="71" t="s">
        <v>26</v>
      </c>
      <c r="G34" s="33"/>
      <c r="H34" s="103" t="s">
        <v>41</v>
      </c>
      <c r="I34" s="34"/>
      <c r="J34" s="74" t="s">
        <v>42</v>
      </c>
      <c r="K34" s="34"/>
      <c r="L34" s="72" t="s">
        <v>27</v>
      </c>
    </row>
    <row r="35" spans="1:12" ht="15" customHeight="1" x14ac:dyDescent="0.35">
      <c r="A35" s="76" t="s">
        <v>43</v>
      </c>
      <c r="B35" s="6"/>
      <c r="C35" s="6"/>
      <c r="F35" s="6"/>
      <c r="G35" s="13"/>
      <c r="H35" s="6"/>
      <c r="J35" s="6"/>
      <c r="L35" s="84"/>
    </row>
    <row r="36" spans="1:12" ht="15" customHeight="1" x14ac:dyDescent="0.35">
      <c r="A36" s="3"/>
      <c r="B36" s="81" t="s">
        <v>103</v>
      </c>
      <c r="C36" s="6"/>
      <c r="F36" s="60">
        <v>40000</v>
      </c>
      <c r="G36" s="13"/>
      <c r="H36" s="99"/>
      <c r="J36" s="60">
        <v>40000</v>
      </c>
      <c r="L36" s="83"/>
    </row>
    <row r="37" spans="1:12" ht="15" customHeight="1" x14ac:dyDescent="0.35">
      <c r="A37" s="3"/>
      <c r="B37" s="98"/>
      <c r="C37" s="6"/>
      <c r="F37" s="60"/>
      <c r="G37" s="13"/>
      <c r="H37" s="99"/>
      <c r="J37" s="60"/>
      <c r="L37" s="83"/>
    </row>
    <row r="38" spans="1:12" ht="15" customHeight="1" x14ac:dyDescent="0.35">
      <c r="A38" s="3"/>
      <c r="B38" s="98"/>
      <c r="C38" s="6"/>
      <c r="F38" s="60"/>
      <c r="G38" s="13"/>
      <c r="H38" s="99"/>
      <c r="J38" s="60"/>
      <c r="L38" s="83"/>
    </row>
    <row r="39" spans="1:12" ht="15" customHeight="1" x14ac:dyDescent="0.35">
      <c r="A39" s="76" t="s">
        <v>45</v>
      </c>
      <c r="B39" s="17"/>
      <c r="C39" s="6"/>
      <c r="F39" s="16"/>
      <c r="G39" s="13"/>
      <c r="H39" s="16"/>
      <c r="J39" s="16"/>
      <c r="L39" s="85"/>
    </row>
    <row r="40" spans="1:12" ht="15" customHeight="1" x14ac:dyDescent="0.35">
      <c r="A40" s="3"/>
      <c r="B40" s="98" t="s">
        <v>46</v>
      </c>
      <c r="C40" s="6"/>
      <c r="F40" s="60"/>
      <c r="G40" s="13"/>
      <c r="H40" s="99"/>
      <c r="J40" s="60"/>
      <c r="L40" s="83"/>
    </row>
    <row r="41" spans="1:12" ht="15" customHeight="1" x14ac:dyDescent="0.35">
      <c r="A41" s="3"/>
      <c r="B41" s="98"/>
      <c r="C41" s="6"/>
      <c r="F41" s="60"/>
      <c r="G41" s="13"/>
      <c r="H41" s="99"/>
      <c r="J41" s="60"/>
      <c r="L41" s="83"/>
    </row>
    <row r="42" spans="1:12" ht="15" customHeight="1" x14ac:dyDescent="0.35">
      <c r="A42" s="3"/>
      <c r="B42" s="98"/>
      <c r="C42" s="6"/>
      <c r="F42" s="60"/>
      <c r="G42" s="13"/>
      <c r="H42" s="99"/>
      <c r="J42" s="60"/>
      <c r="L42" s="83"/>
    </row>
    <row r="43" spans="1:12" ht="15" customHeight="1" x14ac:dyDescent="0.35">
      <c r="A43" s="76" t="s">
        <v>47</v>
      </c>
      <c r="B43" s="82"/>
      <c r="C43" s="6"/>
      <c r="F43" s="16"/>
      <c r="G43" s="13"/>
      <c r="H43" s="16"/>
      <c r="J43" s="16"/>
      <c r="L43" s="85"/>
    </row>
    <row r="44" spans="1:12" ht="15" customHeight="1" x14ac:dyDescent="0.35">
      <c r="A44" s="3"/>
      <c r="B44" s="98" t="s">
        <v>46</v>
      </c>
      <c r="C44" s="6"/>
      <c r="F44" s="60"/>
      <c r="G44" s="13"/>
      <c r="H44" s="99"/>
      <c r="J44" s="60"/>
      <c r="L44" s="83"/>
    </row>
    <row r="45" spans="1:12" ht="15" customHeight="1" x14ac:dyDescent="0.35">
      <c r="A45" s="3"/>
      <c r="B45" s="98"/>
      <c r="C45" s="6"/>
      <c r="F45" s="60"/>
      <c r="G45" s="13"/>
      <c r="H45" s="99"/>
      <c r="J45" s="60"/>
      <c r="L45" s="83"/>
    </row>
    <row r="46" spans="1:12" ht="15" customHeight="1" x14ac:dyDescent="0.35">
      <c r="A46" s="3"/>
      <c r="B46" s="98"/>
      <c r="C46" s="6"/>
      <c r="F46" s="60"/>
      <c r="G46" s="13"/>
      <c r="H46" s="99"/>
      <c r="J46" s="60"/>
      <c r="L46" s="83"/>
    </row>
    <row r="47" spans="1:12" ht="15" customHeight="1" x14ac:dyDescent="0.35">
      <c r="A47" s="76" t="s">
        <v>48</v>
      </c>
      <c r="B47" s="82"/>
      <c r="C47" s="6"/>
      <c r="F47" s="16"/>
      <c r="G47" s="13"/>
      <c r="H47" s="16"/>
      <c r="J47" s="16"/>
      <c r="L47" s="85"/>
    </row>
    <row r="48" spans="1:12" ht="15" customHeight="1" x14ac:dyDescent="0.35">
      <c r="A48" s="3"/>
      <c r="B48" s="98" t="s">
        <v>46</v>
      </c>
      <c r="C48" s="6"/>
      <c r="F48" s="60"/>
      <c r="G48" s="13"/>
      <c r="H48" s="99"/>
      <c r="J48" s="60"/>
      <c r="L48" s="83"/>
    </row>
    <row r="49" spans="1:15" ht="15" customHeight="1" x14ac:dyDescent="0.35">
      <c r="A49" s="3"/>
      <c r="B49" s="98"/>
      <c r="C49" s="6"/>
      <c r="F49" s="60"/>
      <c r="G49" s="13"/>
      <c r="H49" s="99"/>
      <c r="J49" s="60"/>
      <c r="L49" s="83"/>
    </row>
    <row r="50" spans="1:15" ht="15" customHeight="1" x14ac:dyDescent="0.35">
      <c r="A50" s="3"/>
      <c r="B50" s="98"/>
      <c r="C50" s="6"/>
      <c r="F50" s="60"/>
      <c r="G50" s="13"/>
      <c r="H50" s="99"/>
      <c r="J50" s="60"/>
      <c r="L50" s="83"/>
    </row>
    <row r="51" spans="1:15" ht="15" customHeight="1" x14ac:dyDescent="0.35">
      <c r="A51" s="76" t="s">
        <v>49</v>
      </c>
      <c r="B51" s="82"/>
      <c r="C51" s="6"/>
      <c r="F51" s="16"/>
      <c r="G51" s="13"/>
      <c r="H51" s="16"/>
      <c r="J51" s="16"/>
      <c r="L51" s="85"/>
    </row>
    <row r="52" spans="1:15" ht="15" customHeight="1" x14ac:dyDescent="0.35">
      <c r="A52" s="3"/>
      <c r="B52" s="98" t="s">
        <v>46</v>
      </c>
      <c r="C52" s="6"/>
      <c r="F52" s="60"/>
      <c r="G52" s="13"/>
      <c r="H52" s="99"/>
      <c r="J52" s="60"/>
      <c r="L52" s="83"/>
      <c r="O52" s="1" t="s">
        <v>18</v>
      </c>
    </row>
    <row r="53" spans="1:15" ht="15" customHeight="1" x14ac:dyDescent="0.35">
      <c r="A53" s="3"/>
      <c r="B53" s="98"/>
      <c r="C53" s="6"/>
      <c r="F53" s="60"/>
      <c r="G53" s="13"/>
      <c r="H53" s="99"/>
      <c r="J53" s="60"/>
      <c r="L53" s="83"/>
    </row>
    <row r="54" spans="1:15" ht="15" customHeight="1" x14ac:dyDescent="0.35">
      <c r="A54" s="3"/>
      <c r="B54" s="98"/>
      <c r="C54" s="6"/>
      <c r="F54" s="60"/>
      <c r="G54" s="13"/>
      <c r="H54" s="99"/>
      <c r="J54" s="60"/>
      <c r="L54" s="83"/>
    </row>
    <row r="55" spans="1:15" ht="15" customHeight="1" x14ac:dyDescent="0.35">
      <c r="A55" s="76" t="s">
        <v>50</v>
      </c>
      <c r="B55" s="82"/>
      <c r="C55" s="6"/>
      <c r="F55" s="16"/>
      <c r="G55" s="13"/>
      <c r="H55" s="16"/>
      <c r="J55" s="16"/>
      <c r="L55" s="85"/>
    </row>
    <row r="56" spans="1:15" ht="15" customHeight="1" x14ac:dyDescent="0.35">
      <c r="A56" s="3"/>
      <c r="B56" s="98" t="s">
        <v>46</v>
      </c>
      <c r="C56" s="6"/>
      <c r="F56" s="60"/>
      <c r="G56" s="13"/>
      <c r="H56" s="99"/>
      <c r="J56" s="60"/>
      <c r="L56" s="83"/>
    </row>
    <row r="57" spans="1:15" ht="15" customHeight="1" x14ac:dyDescent="0.35">
      <c r="A57" s="3"/>
      <c r="B57" s="98"/>
      <c r="C57" s="6"/>
      <c r="F57" s="60"/>
      <c r="G57" s="13"/>
      <c r="H57" s="99"/>
      <c r="J57" s="60"/>
      <c r="L57" s="83"/>
    </row>
    <row r="58" spans="1:15" ht="15" customHeight="1" x14ac:dyDescent="0.35">
      <c r="A58" s="3"/>
      <c r="B58" s="98"/>
      <c r="C58" s="6"/>
      <c r="F58" s="60"/>
      <c r="G58" s="13"/>
      <c r="H58" s="99"/>
      <c r="J58" s="60"/>
      <c r="L58" s="83"/>
    </row>
    <row r="59" spans="1:15" ht="15" customHeight="1" x14ac:dyDescent="0.35">
      <c r="A59" s="76" t="s">
        <v>51</v>
      </c>
      <c r="B59" s="17"/>
      <c r="C59" s="6"/>
      <c r="F59" s="16"/>
      <c r="G59" s="13"/>
      <c r="H59" s="16"/>
      <c r="J59" s="16"/>
      <c r="L59" s="85"/>
    </row>
    <row r="60" spans="1:15" ht="15" customHeight="1" x14ac:dyDescent="0.35">
      <c r="A60" s="3"/>
      <c r="B60" s="98" t="s">
        <v>46</v>
      </c>
      <c r="C60" s="6"/>
      <c r="F60" s="60"/>
      <c r="G60" s="13"/>
      <c r="H60" s="99"/>
      <c r="J60" s="60"/>
      <c r="L60" s="83"/>
    </row>
    <row r="61" spans="1:15" ht="15" customHeight="1" x14ac:dyDescent="0.35">
      <c r="A61" s="3"/>
      <c r="B61" s="98"/>
      <c r="C61" s="6"/>
      <c r="F61" s="60"/>
      <c r="G61" s="13"/>
      <c r="H61" s="99"/>
      <c r="J61" s="60"/>
      <c r="L61" s="83"/>
    </row>
    <row r="62" spans="1:15" ht="15" customHeight="1" x14ac:dyDescent="0.35">
      <c r="A62" s="3"/>
      <c r="B62" s="98"/>
      <c r="C62" s="6"/>
      <c r="F62" s="60"/>
      <c r="G62" s="13"/>
      <c r="H62" s="99"/>
      <c r="J62" s="60"/>
      <c r="L62" s="83"/>
    </row>
    <row r="63" spans="1:15" ht="15" customHeight="1" x14ac:dyDescent="0.35">
      <c r="A63" s="76" t="s">
        <v>52</v>
      </c>
      <c r="B63" s="82"/>
      <c r="C63" s="6"/>
      <c r="F63" s="16"/>
      <c r="G63" s="13"/>
      <c r="H63" s="16"/>
      <c r="J63" s="16"/>
      <c r="L63" s="85"/>
    </row>
    <row r="64" spans="1:15" ht="15" customHeight="1" x14ac:dyDescent="0.35">
      <c r="A64" s="3"/>
      <c r="B64" s="98" t="s">
        <v>104</v>
      </c>
      <c r="C64" s="6"/>
      <c r="F64" s="60">
        <v>90000</v>
      </c>
      <c r="G64" s="13"/>
      <c r="H64" s="99">
        <v>90000</v>
      </c>
      <c r="J64" s="60"/>
      <c r="L64" s="83" t="s">
        <v>89</v>
      </c>
    </row>
    <row r="65" spans="1:12" ht="15" customHeight="1" x14ac:dyDescent="0.35">
      <c r="A65" s="3"/>
      <c r="B65" s="98" t="s">
        <v>105</v>
      </c>
      <c r="C65" s="6"/>
      <c r="F65" s="60">
        <v>10000</v>
      </c>
      <c r="G65" s="13"/>
      <c r="H65" s="99">
        <v>10000</v>
      </c>
      <c r="J65" s="60"/>
      <c r="L65" s="83" t="s">
        <v>89</v>
      </c>
    </row>
    <row r="66" spans="1:12" ht="15" customHeight="1" x14ac:dyDescent="0.35">
      <c r="A66" s="3"/>
      <c r="B66" s="98"/>
      <c r="C66" s="6"/>
      <c r="F66" s="60"/>
      <c r="G66" s="13"/>
      <c r="H66" s="99"/>
      <c r="J66" s="60"/>
      <c r="L66" s="83"/>
    </row>
    <row r="67" spans="1:12" ht="15" customHeight="1" x14ac:dyDescent="0.35">
      <c r="A67" s="76" t="s">
        <v>123</v>
      </c>
      <c r="B67" s="82"/>
      <c r="C67" s="6"/>
      <c r="F67" s="16"/>
      <c r="G67" s="13"/>
      <c r="H67" s="16"/>
      <c r="J67" s="16"/>
      <c r="L67" s="85"/>
    </row>
    <row r="68" spans="1:12" ht="15" customHeight="1" x14ac:dyDescent="0.35">
      <c r="A68" s="3"/>
      <c r="B68" s="98" t="s">
        <v>106</v>
      </c>
      <c r="C68" s="6"/>
      <c r="F68" s="60">
        <v>50000</v>
      </c>
      <c r="G68" s="13"/>
      <c r="H68" s="99">
        <v>0</v>
      </c>
      <c r="J68" s="60">
        <v>50000</v>
      </c>
      <c r="L68" s="83" t="s">
        <v>89</v>
      </c>
    </row>
    <row r="69" spans="1:12" ht="15" customHeight="1" x14ac:dyDescent="0.35">
      <c r="A69" s="3"/>
      <c r="B69" s="98"/>
      <c r="C69" s="6"/>
      <c r="F69" s="60"/>
      <c r="G69" s="13"/>
      <c r="H69" s="99"/>
      <c r="J69" s="60"/>
      <c r="L69" s="83"/>
    </row>
    <row r="70" spans="1:12" ht="15" customHeight="1" x14ac:dyDescent="0.35">
      <c r="A70" s="3"/>
      <c r="B70" s="98"/>
      <c r="C70" s="6"/>
      <c r="F70" s="60"/>
      <c r="G70" s="13"/>
      <c r="H70" s="99"/>
      <c r="J70" s="60"/>
      <c r="L70" s="83"/>
    </row>
    <row r="71" spans="1:12" ht="15" customHeight="1" x14ac:dyDescent="0.35">
      <c r="A71" s="76" t="s">
        <v>54</v>
      </c>
      <c r="B71" s="82"/>
      <c r="C71" s="6"/>
      <c r="F71" s="16"/>
      <c r="G71" s="13"/>
      <c r="H71" s="16"/>
      <c r="J71" s="16"/>
      <c r="L71" s="85"/>
    </row>
    <row r="72" spans="1:12" ht="15" customHeight="1" x14ac:dyDescent="0.35">
      <c r="A72" s="3"/>
      <c r="B72" s="98" t="s">
        <v>107</v>
      </c>
      <c r="C72" s="6"/>
      <c r="F72" s="60">
        <v>10000</v>
      </c>
      <c r="G72" s="13"/>
      <c r="H72" s="99"/>
      <c r="J72" s="60">
        <v>10000</v>
      </c>
      <c r="L72" s="83" t="s">
        <v>108</v>
      </c>
    </row>
    <row r="73" spans="1:12" ht="15" customHeight="1" x14ac:dyDescent="0.35">
      <c r="A73" s="3"/>
      <c r="B73" s="98"/>
      <c r="C73" s="6"/>
      <c r="F73" s="60"/>
      <c r="G73" s="13"/>
      <c r="H73" s="99"/>
      <c r="J73" s="60"/>
      <c r="L73" s="83"/>
    </row>
    <row r="74" spans="1:12" ht="15" customHeight="1" x14ac:dyDescent="0.35">
      <c r="A74" s="3"/>
      <c r="B74" s="98"/>
      <c r="C74" s="6"/>
      <c r="F74" s="60"/>
      <c r="G74" s="13"/>
      <c r="H74" s="99"/>
      <c r="J74" s="60"/>
      <c r="L74" s="83"/>
    </row>
    <row r="75" spans="1:12" ht="15" customHeight="1" x14ac:dyDescent="0.35">
      <c r="A75" s="76" t="s">
        <v>55</v>
      </c>
      <c r="B75" s="82"/>
      <c r="C75" s="6"/>
      <c r="F75" s="16"/>
      <c r="G75" s="13"/>
      <c r="H75" s="16"/>
      <c r="J75" s="16"/>
      <c r="L75" s="85"/>
    </row>
    <row r="76" spans="1:12" ht="15" customHeight="1" x14ac:dyDescent="0.35">
      <c r="A76" s="3"/>
      <c r="B76" s="98"/>
      <c r="C76" s="6"/>
      <c r="F76" s="60"/>
      <c r="G76" s="13"/>
      <c r="H76" s="99"/>
      <c r="J76" s="60"/>
      <c r="L76" s="83"/>
    </row>
    <row r="77" spans="1:12" ht="15" customHeight="1" x14ac:dyDescent="0.35">
      <c r="A77" s="3"/>
      <c r="B77" s="98"/>
      <c r="C77" s="6"/>
      <c r="F77" s="60"/>
      <c r="G77" s="13"/>
      <c r="H77" s="99"/>
      <c r="J77" s="60"/>
      <c r="L77" s="83"/>
    </row>
    <row r="78" spans="1:12" ht="15" customHeight="1" x14ac:dyDescent="0.35">
      <c r="A78" s="3"/>
      <c r="B78" s="98"/>
      <c r="C78" s="6"/>
      <c r="F78" s="60"/>
      <c r="G78" s="13"/>
      <c r="H78" s="99"/>
      <c r="J78" s="60"/>
      <c r="L78" s="83"/>
    </row>
    <row r="79" spans="1:12" ht="15" customHeight="1" x14ac:dyDescent="0.35">
      <c r="A79" s="76" t="s">
        <v>127</v>
      </c>
      <c r="B79" s="82"/>
      <c r="C79" s="6"/>
      <c r="F79" s="16"/>
      <c r="G79" s="13"/>
      <c r="H79" s="16"/>
      <c r="J79" s="16"/>
      <c r="L79" s="85"/>
    </row>
    <row r="80" spans="1:12" ht="15" customHeight="1" x14ac:dyDescent="0.35">
      <c r="A80" s="3"/>
      <c r="B80" s="98" t="s">
        <v>46</v>
      </c>
      <c r="C80" s="6"/>
      <c r="F80" s="60"/>
      <c r="G80" s="13"/>
      <c r="H80" s="99"/>
      <c r="J80" s="60"/>
      <c r="L80" s="83"/>
    </row>
    <row r="81" spans="1:12" ht="15" customHeight="1" x14ac:dyDescent="0.35">
      <c r="A81" s="3"/>
      <c r="B81" s="98"/>
      <c r="C81" s="6"/>
      <c r="F81" s="60"/>
      <c r="G81" s="13"/>
      <c r="H81" s="99"/>
      <c r="J81" s="60"/>
      <c r="L81" s="83"/>
    </row>
    <row r="82" spans="1:12" ht="15" customHeight="1" x14ac:dyDescent="0.35">
      <c r="A82" s="3"/>
      <c r="B82" s="98"/>
      <c r="C82" s="6"/>
      <c r="F82" s="60"/>
      <c r="G82" s="13"/>
      <c r="H82" s="99"/>
      <c r="J82" s="60"/>
      <c r="L82" s="83"/>
    </row>
    <row r="83" spans="1:12" ht="15" customHeight="1" x14ac:dyDescent="0.35">
      <c r="A83" s="76" t="s">
        <v>56</v>
      </c>
      <c r="B83" s="82"/>
      <c r="C83" s="6"/>
      <c r="F83" s="16"/>
      <c r="G83" s="13"/>
      <c r="H83" s="16"/>
      <c r="J83" s="16"/>
      <c r="L83" s="85"/>
    </row>
    <row r="84" spans="1:12" ht="15" customHeight="1" x14ac:dyDescent="0.35">
      <c r="A84" s="3"/>
      <c r="B84" s="98" t="s">
        <v>46</v>
      </c>
      <c r="C84" s="6"/>
      <c r="F84" s="60"/>
      <c r="G84" s="13"/>
      <c r="H84" s="99"/>
      <c r="J84" s="60"/>
      <c r="L84" s="83"/>
    </row>
    <row r="85" spans="1:12" ht="15" customHeight="1" x14ac:dyDescent="0.35">
      <c r="A85" s="3"/>
      <c r="B85" s="98"/>
      <c r="C85" s="6"/>
      <c r="F85" s="60"/>
      <c r="G85" s="13"/>
      <c r="H85" s="99"/>
      <c r="J85" s="60"/>
      <c r="L85" s="83"/>
    </row>
    <row r="86" spans="1:12" ht="15" customHeight="1" x14ac:dyDescent="0.35">
      <c r="A86" s="3"/>
      <c r="B86" s="98"/>
      <c r="C86" s="6"/>
      <c r="F86" s="60"/>
      <c r="G86" s="13"/>
      <c r="H86" s="99"/>
      <c r="J86" s="60"/>
      <c r="L86" s="83"/>
    </row>
    <row r="87" spans="1:12" ht="15" customHeight="1" x14ac:dyDescent="0.35">
      <c r="A87" s="76" t="s">
        <v>57</v>
      </c>
      <c r="B87" s="82"/>
      <c r="C87" s="6"/>
      <c r="F87" s="16"/>
      <c r="G87" s="13"/>
      <c r="H87" s="16"/>
      <c r="J87" s="16"/>
      <c r="L87" s="85"/>
    </row>
    <row r="88" spans="1:12" ht="15" customHeight="1" x14ac:dyDescent="0.35">
      <c r="A88" s="3"/>
      <c r="B88" s="98" t="s">
        <v>46</v>
      </c>
      <c r="C88" s="6"/>
      <c r="F88" s="60"/>
      <c r="G88" s="13"/>
      <c r="H88" s="99"/>
      <c r="J88" s="60"/>
      <c r="L88" s="83"/>
    </row>
    <row r="89" spans="1:12" ht="15" customHeight="1" x14ac:dyDescent="0.35">
      <c r="A89" s="3"/>
      <c r="B89" s="98"/>
      <c r="C89" s="6"/>
      <c r="F89" s="60"/>
      <c r="G89" s="13"/>
      <c r="H89" s="99"/>
      <c r="J89" s="60"/>
      <c r="L89" s="83"/>
    </row>
    <row r="90" spans="1:12" ht="15" customHeight="1" x14ac:dyDescent="0.35">
      <c r="A90" s="3"/>
      <c r="B90" s="98"/>
      <c r="C90" s="6"/>
      <c r="F90" s="60"/>
      <c r="G90" s="13"/>
      <c r="H90" s="99"/>
      <c r="J90" s="60"/>
      <c r="L90" s="83"/>
    </row>
    <row r="91" spans="1:12" ht="15" customHeight="1" x14ac:dyDescent="0.35">
      <c r="A91" s="76" t="s">
        <v>58</v>
      </c>
      <c r="B91" s="82"/>
      <c r="C91" s="6"/>
      <c r="F91" s="16"/>
      <c r="G91" s="13"/>
      <c r="H91" s="16"/>
      <c r="J91" s="16"/>
      <c r="L91" s="85"/>
    </row>
    <row r="92" spans="1:12" ht="15" customHeight="1" x14ac:dyDescent="0.35">
      <c r="A92" s="3"/>
      <c r="B92" s="98" t="s">
        <v>109</v>
      </c>
      <c r="C92" s="6"/>
      <c r="F92" s="60">
        <v>5000</v>
      </c>
      <c r="G92" s="13"/>
      <c r="H92" s="99"/>
      <c r="J92" s="60">
        <v>5000</v>
      </c>
      <c r="L92" s="83" t="s">
        <v>110</v>
      </c>
    </row>
    <row r="93" spans="1:12" ht="15" customHeight="1" x14ac:dyDescent="0.35">
      <c r="A93" s="3"/>
      <c r="B93" s="98"/>
      <c r="C93" s="6"/>
      <c r="F93" s="60"/>
      <c r="G93" s="13"/>
      <c r="H93" s="99"/>
      <c r="J93" s="60"/>
      <c r="L93" s="83"/>
    </row>
    <row r="94" spans="1:12" ht="15" customHeight="1" x14ac:dyDescent="0.35">
      <c r="A94" s="3"/>
      <c r="B94" s="98"/>
      <c r="C94" s="6"/>
      <c r="F94" s="60"/>
      <c r="G94" s="13"/>
      <c r="H94" s="99"/>
      <c r="J94" s="60"/>
      <c r="L94" s="83"/>
    </row>
    <row r="95" spans="1:12" ht="15" customHeight="1" x14ac:dyDescent="0.35">
      <c r="A95" s="76" t="s">
        <v>59</v>
      </c>
      <c r="B95" s="82"/>
      <c r="C95" s="6"/>
      <c r="F95" s="16"/>
      <c r="G95" s="13"/>
      <c r="H95" s="16"/>
      <c r="J95" s="16"/>
      <c r="L95" s="85"/>
    </row>
    <row r="96" spans="1:12" ht="15" customHeight="1" x14ac:dyDescent="0.35">
      <c r="A96" s="3"/>
      <c r="B96" s="98" t="s">
        <v>46</v>
      </c>
      <c r="C96" s="6"/>
      <c r="F96" s="60"/>
      <c r="G96" s="13"/>
      <c r="H96" s="99"/>
      <c r="J96" s="60"/>
      <c r="L96" s="83"/>
    </row>
    <row r="97" spans="1:12" ht="15" customHeight="1" x14ac:dyDescent="0.35">
      <c r="A97" s="3"/>
      <c r="B97" s="98"/>
      <c r="C97" s="6"/>
      <c r="F97" s="60"/>
      <c r="G97" s="13"/>
      <c r="H97" s="99"/>
      <c r="J97" s="60"/>
      <c r="L97" s="83"/>
    </row>
    <row r="98" spans="1:12" ht="15" customHeight="1" x14ac:dyDescent="0.35">
      <c r="A98" s="3"/>
      <c r="B98" s="98"/>
      <c r="C98" s="6"/>
      <c r="F98" s="60"/>
      <c r="G98" s="13"/>
      <c r="H98" s="99"/>
      <c r="J98" s="60"/>
      <c r="L98" s="83"/>
    </row>
    <row r="99" spans="1:12" ht="15" customHeight="1" thickBot="1" x14ac:dyDescent="0.4">
      <c r="A99" s="121" t="s">
        <v>60</v>
      </c>
      <c r="B99" s="121"/>
      <c r="C99" s="121"/>
      <c r="D99" s="121"/>
      <c r="E99" s="6"/>
      <c r="F99" s="61">
        <f>SUM(F36:F98)</f>
        <v>205000</v>
      </c>
      <c r="G99" s="13"/>
      <c r="H99" s="100">
        <f>SUM(H36:H98)</f>
        <v>100000</v>
      </c>
      <c r="J99" s="75">
        <f>SUM(J36:J98)</f>
        <v>105000</v>
      </c>
      <c r="L99" s="86"/>
    </row>
    <row r="100" spans="1:12" ht="11.25" customHeight="1" thickTop="1" x14ac:dyDescent="0.3">
      <c r="A100" s="6"/>
      <c r="B100" s="6"/>
      <c r="C100" s="6"/>
      <c r="D100" s="6"/>
      <c r="E100" s="6"/>
      <c r="F100" s="6"/>
      <c r="G100" s="13"/>
      <c r="H100" s="6"/>
      <c r="J100" s="6"/>
      <c r="L100"/>
    </row>
    <row r="101" spans="1:12" ht="15" customHeight="1" x14ac:dyDescent="0.3">
      <c r="A101" s="101" t="s">
        <v>61</v>
      </c>
      <c r="B101" s="120" t="s">
        <v>116</v>
      </c>
      <c r="C101" s="120"/>
      <c r="D101" s="120"/>
      <c r="E101" s="120"/>
      <c r="F101" s="120"/>
      <c r="G101" s="120"/>
      <c r="H101" s="120"/>
      <c r="I101" s="120"/>
      <c r="J101" s="120"/>
      <c r="K101" s="120"/>
      <c r="L101" s="120"/>
    </row>
    <row r="102" spans="1:12" ht="15" customHeight="1" x14ac:dyDescent="0.3">
      <c r="A102" s="2"/>
      <c r="B102" s="2"/>
      <c r="C102" s="2"/>
      <c r="D102" s="2"/>
      <c r="E102" s="2"/>
      <c r="F102" s="2"/>
      <c r="G102" s="2"/>
      <c r="H102" s="2"/>
      <c r="I102" s="11"/>
      <c r="J102" s="2"/>
      <c r="K102" s="11"/>
    </row>
    <row r="103" spans="1:12" ht="15" customHeight="1" x14ac:dyDescent="0.45">
      <c r="A103" s="35"/>
      <c r="B103" s="35"/>
      <c r="C103" s="35"/>
      <c r="D103" s="36" t="s">
        <v>24</v>
      </c>
      <c r="E103" s="37"/>
      <c r="F103" s="36" t="s">
        <v>25</v>
      </c>
      <c r="G103" s="38"/>
      <c r="H103" s="36" t="s">
        <v>26</v>
      </c>
      <c r="I103" s="39"/>
      <c r="J103" s="36" t="s">
        <v>26</v>
      </c>
      <c r="K103" s="39"/>
      <c r="L103" s="40"/>
    </row>
    <row r="104" spans="1:12" ht="15" customHeight="1" x14ac:dyDescent="0.3">
      <c r="A104" s="41" t="s">
        <v>62</v>
      </c>
      <c r="B104" s="40"/>
      <c r="C104" s="40"/>
      <c r="D104" s="42">
        <f>D31</f>
        <v>85000</v>
      </c>
      <c r="E104" s="40"/>
      <c r="F104" s="42">
        <f>F31</f>
        <v>120000</v>
      </c>
      <c r="G104" s="40"/>
      <c r="H104" s="42">
        <f>H31</f>
        <v>205000</v>
      </c>
      <c r="I104" s="40"/>
      <c r="J104" s="42">
        <f>J31</f>
        <v>0</v>
      </c>
      <c r="K104" s="40"/>
      <c r="L104" s="40"/>
    </row>
    <row r="105" spans="1:12" ht="15" customHeight="1" x14ac:dyDescent="0.3">
      <c r="A105" s="41"/>
      <c r="B105" s="40"/>
      <c r="C105" s="40"/>
      <c r="D105" s="40"/>
      <c r="E105" s="40"/>
      <c r="F105" s="40"/>
      <c r="G105" s="40"/>
      <c r="H105" s="40"/>
      <c r="I105" s="40"/>
      <c r="J105" s="40"/>
      <c r="K105" s="40"/>
      <c r="L105" s="40"/>
    </row>
    <row r="106" spans="1:12" ht="15" customHeight="1" x14ac:dyDescent="0.3">
      <c r="A106" s="35"/>
      <c r="B106" s="35"/>
      <c r="C106" s="35"/>
      <c r="D106" s="43" t="s">
        <v>37</v>
      </c>
      <c r="E106" s="35"/>
      <c r="F106" s="43" t="s">
        <v>63</v>
      </c>
      <c r="G106" s="39"/>
      <c r="H106" s="43" t="s">
        <v>64</v>
      </c>
      <c r="I106" s="40"/>
      <c r="J106" s="43" t="s">
        <v>65</v>
      </c>
      <c r="K106" s="40"/>
      <c r="L106" s="44" t="s">
        <v>66</v>
      </c>
    </row>
    <row r="107" spans="1:12" ht="15" customHeight="1" x14ac:dyDescent="0.45">
      <c r="A107" s="41" t="s">
        <v>67</v>
      </c>
      <c r="B107" s="45"/>
      <c r="C107" s="35"/>
      <c r="D107" s="46" t="s">
        <v>26</v>
      </c>
      <c r="E107" s="40"/>
      <c r="F107" s="46" t="s">
        <v>68</v>
      </c>
      <c r="G107" s="47"/>
      <c r="H107" s="36" t="s">
        <v>41</v>
      </c>
      <c r="I107" s="40"/>
      <c r="J107" s="36" t="s">
        <v>41</v>
      </c>
      <c r="K107" s="40"/>
      <c r="L107" s="48" t="s">
        <v>69</v>
      </c>
    </row>
    <row r="108" spans="1:12" ht="15" customHeight="1" x14ac:dyDescent="0.3">
      <c r="A108" s="40"/>
      <c r="B108" s="35" t="s">
        <v>70</v>
      </c>
      <c r="C108" s="35"/>
      <c r="D108" s="49">
        <f>SUM(F36:F38)</f>
        <v>40000</v>
      </c>
      <c r="E108" s="40"/>
      <c r="F108" s="50">
        <f>D108/D124</f>
        <v>0.1951219512195122</v>
      </c>
      <c r="G108" s="49"/>
      <c r="H108" s="49">
        <f>SUM(H36:H38)</f>
        <v>0</v>
      </c>
      <c r="I108" s="40"/>
      <c r="J108" s="49">
        <f>SUM(J36:J38)</f>
        <v>40000</v>
      </c>
      <c r="K108" s="40"/>
      <c r="L108" s="51">
        <f>H108/H124</f>
        <v>0</v>
      </c>
    </row>
    <row r="109" spans="1:12" ht="15" customHeight="1" x14ac:dyDescent="0.3">
      <c r="A109" s="40"/>
      <c r="B109" s="35" t="s">
        <v>45</v>
      </c>
      <c r="C109" s="35"/>
      <c r="D109" s="52">
        <f>SUM(F40:F42)</f>
        <v>0</v>
      </c>
      <c r="E109" s="40"/>
      <c r="F109" s="50">
        <f>D109/D124</f>
        <v>0</v>
      </c>
      <c r="G109" s="53"/>
      <c r="H109" s="52">
        <f>SUM(H40:H42)</f>
        <v>0</v>
      </c>
      <c r="I109" s="40"/>
      <c r="J109" s="52">
        <f>SUM(J40:J42)</f>
        <v>0</v>
      </c>
      <c r="K109" s="40"/>
      <c r="L109" s="51">
        <f>H109/H124</f>
        <v>0</v>
      </c>
    </row>
    <row r="110" spans="1:12" ht="15" customHeight="1" x14ac:dyDescent="0.3">
      <c r="A110" s="40"/>
      <c r="B110" s="35" t="s">
        <v>47</v>
      </c>
      <c r="C110" s="35"/>
      <c r="D110" s="52">
        <f>SUM(F44:F46)</f>
        <v>0</v>
      </c>
      <c r="E110" s="40"/>
      <c r="F110" s="50">
        <f>D110/D124</f>
        <v>0</v>
      </c>
      <c r="G110" s="53"/>
      <c r="H110" s="52">
        <f>SUM(H44:H46)</f>
        <v>0</v>
      </c>
      <c r="I110" s="40"/>
      <c r="J110" s="52">
        <f>SUM(J44:J46)</f>
        <v>0</v>
      </c>
      <c r="K110" s="40"/>
      <c r="L110" s="51">
        <f>H110/H124</f>
        <v>0</v>
      </c>
    </row>
    <row r="111" spans="1:12" ht="15" customHeight="1" x14ac:dyDescent="0.3">
      <c r="A111" s="40"/>
      <c r="B111" s="35" t="s">
        <v>48</v>
      </c>
      <c r="C111" s="35"/>
      <c r="D111" s="52">
        <f>SUM(F48:F50)</f>
        <v>0</v>
      </c>
      <c r="E111" s="40"/>
      <c r="F111" s="50">
        <f>D111/D124</f>
        <v>0</v>
      </c>
      <c r="G111" s="53"/>
      <c r="H111" s="52">
        <f>SUM(H48:H50)</f>
        <v>0</v>
      </c>
      <c r="I111" s="40"/>
      <c r="J111" s="52">
        <f>SUM(J48:J50)</f>
        <v>0</v>
      </c>
      <c r="K111" s="40"/>
      <c r="L111" s="51">
        <f>H111/H124</f>
        <v>0</v>
      </c>
    </row>
    <row r="112" spans="1:12" ht="15" customHeight="1" x14ac:dyDescent="0.3">
      <c r="A112" s="40"/>
      <c r="B112" s="35" t="s">
        <v>49</v>
      </c>
      <c r="C112" s="35"/>
      <c r="D112" s="52">
        <f>SUM(F52:F54)</f>
        <v>0</v>
      </c>
      <c r="E112" s="40"/>
      <c r="F112" s="50">
        <f>D112/D124</f>
        <v>0</v>
      </c>
      <c r="G112" s="53"/>
      <c r="H112" s="52">
        <f>SUM(H52:H54)</f>
        <v>0</v>
      </c>
      <c r="I112" s="40"/>
      <c r="J112" s="52">
        <f>SUM(J52:J54)</f>
        <v>0</v>
      </c>
      <c r="K112" s="40"/>
      <c r="L112" s="51">
        <f>H112/H124</f>
        <v>0</v>
      </c>
    </row>
    <row r="113" spans="1:12" ht="15" customHeight="1" x14ac:dyDescent="0.3">
      <c r="A113" s="40"/>
      <c r="B113" s="35" t="s">
        <v>50</v>
      </c>
      <c r="C113" s="35"/>
      <c r="D113" s="52">
        <f>SUM(F56:F58)</f>
        <v>0</v>
      </c>
      <c r="E113" s="40"/>
      <c r="F113" s="50">
        <f>D113/D124</f>
        <v>0</v>
      </c>
      <c r="G113" s="53"/>
      <c r="H113" s="52">
        <f>SUM(H56:H58)</f>
        <v>0</v>
      </c>
      <c r="I113" s="40"/>
      <c r="J113" s="52">
        <f>SUM(J56:J58)</f>
        <v>0</v>
      </c>
      <c r="K113" s="40"/>
      <c r="L113" s="51">
        <f>H113/H124</f>
        <v>0</v>
      </c>
    </row>
    <row r="114" spans="1:12" ht="15" customHeight="1" x14ac:dyDescent="0.3">
      <c r="A114" s="40"/>
      <c r="B114" s="35" t="s">
        <v>51</v>
      </c>
      <c r="C114" s="35"/>
      <c r="D114" s="52">
        <f>SUM(F60:F62)</f>
        <v>0</v>
      </c>
      <c r="E114" s="40"/>
      <c r="F114" s="50">
        <f>D114/D124</f>
        <v>0</v>
      </c>
      <c r="G114" s="53"/>
      <c r="H114" s="52">
        <f>SUM(H60:H62)</f>
        <v>0</v>
      </c>
      <c r="I114" s="40"/>
      <c r="J114" s="52">
        <f>SUM(J60:J62)</f>
        <v>0</v>
      </c>
      <c r="K114" s="40"/>
      <c r="L114" s="51">
        <f>H114/H124</f>
        <v>0</v>
      </c>
    </row>
    <row r="115" spans="1:12" ht="15" customHeight="1" x14ac:dyDescent="0.3">
      <c r="A115" s="40"/>
      <c r="B115" s="35" t="s">
        <v>52</v>
      </c>
      <c r="C115" s="35"/>
      <c r="D115" s="52">
        <f>SUM(F64:F66)</f>
        <v>100000</v>
      </c>
      <c r="E115" s="40"/>
      <c r="F115" s="50">
        <f>D115/D124</f>
        <v>0.48780487804878048</v>
      </c>
      <c r="G115" s="53"/>
      <c r="H115" s="52">
        <f>SUM(H64:H66)</f>
        <v>100000</v>
      </c>
      <c r="I115" s="40"/>
      <c r="J115" s="52">
        <f>SUM(J64:J66)</f>
        <v>0</v>
      </c>
      <c r="K115" s="40"/>
      <c r="L115" s="51">
        <f>H115/H124</f>
        <v>1</v>
      </c>
    </row>
    <row r="116" spans="1:12" ht="15" customHeight="1" x14ac:dyDescent="0.3">
      <c r="A116" s="40"/>
      <c r="B116" s="35" t="s">
        <v>71</v>
      </c>
      <c r="C116" s="35"/>
      <c r="D116" s="52">
        <f>SUM(F68:F70)</f>
        <v>50000</v>
      </c>
      <c r="E116" s="40"/>
      <c r="F116" s="50">
        <f>D116/D124</f>
        <v>0.24390243902439024</v>
      </c>
      <c r="G116" s="53"/>
      <c r="H116" s="52">
        <f>SUM(H68:H70)</f>
        <v>0</v>
      </c>
      <c r="I116" s="40"/>
      <c r="J116" s="52">
        <f>SUM(J68:J70)</f>
        <v>50000</v>
      </c>
      <c r="K116" s="40"/>
      <c r="L116" s="51">
        <f>H116/H124</f>
        <v>0</v>
      </c>
    </row>
    <row r="117" spans="1:12" ht="15" customHeight="1" x14ac:dyDescent="0.3">
      <c r="A117" s="40"/>
      <c r="B117" s="35" t="s">
        <v>54</v>
      </c>
      <c r="C117" s="35"/>
      <c r="D117" s="52">
        <f>SUM(F72:F74)</f>
        <v>10000</v>
      </c>
      <c r="E117" s="40"/>
      <c r="F117" s="50">
        <f>D117/D124</f>
        <v>4.878048780487805E-2</v>
      </c>
      <c r="G117" s="53"/>
      <c r="H117" s="52">
        <f>SUM(H72:H74)</f>
        <v>0</v>
      </c>
      <c r="I117" s="40"/>
      <c r="J117" s="52">
        <f>SUM(J72:J74)</f>
        <v>10000</v>
      </c>
      <c r="K117" s="40"/>
      <c r="L117" s="51">
        <f>H117/H124</f>
        <v>0</v>
      </c>
    </row>
    <row r="118" spans="1:12" ht="15" customHeight="1" x14ac:dyDescent="0.3">
      <c r="A118" s="40"/>
      <c r="B118" s="35" t="s">
        <v>55</v>
      </c>
      <c r="C118" s="35"/>
      <c r="D118" s="52">
        <f>SUM(F76:F78)</f>
        <v>0</v>
      </c>
      <c r="E118" s="40"/>
      <c r="F118" s="50">
        <f>D118/D124</f>
        <v>0</v>
      </c>
      <c r="G118" s="53"/>
      <c r="H118" s="52">
        <f>SUM(H76:H78)</f>
        <v>0</v>
      </c>
      <c r="I118" s="40"/>
      <c r="J118" s="52">
        <f>SUM(J76:J78)</f>
        <v>0</v>
      </c>
      <c r="K118" s="40"/>
      <c r="L118" s="51">
        <f>H118/H124</f>
        <v>0</v>
      </c>
    </row>
    <row r="119" spans="1:12" ht="15" customHeight="1" x14ac:dyDescent="0.3">
      <c r="A119" s="40"/>
      <c r="B119" s="35" t="s">
        <v>72</v>
      </c>
      <c r="C119" s="35"/>
      <c r="D119" s="52">
        <f>SUM(F80:F82)</f>
        <v>0</v>
      </c>
      <c r="E119" s="40"/>
      <c r="F119" s="50">
        <f>D119/D124</f>
        <v>0</v>
      </c>
      <c r="G119" s="53"/>
      <c r="H119" s="52">
        <f>SUM(H80:H82)</f>
        <v>0</v>
      </c>
      <c r="I119" s="40"/>
      <c r="J119" s="52">
        <f>SUM(J80:J82)</f>
        <v>0</v>
      </c>
      <c r="K119" s="40"/>
      <c r="L119" s="51">
        <f>H119/H124</f>
        <v>0</v>
      </c>
    </row>
    <row r="120" spans="1:12" ht="15" customHeight="1" x14ac:dyDescent="0.3">
      <c r="A120" s="40"/>
      <c r="B120" s="35" t="s">
        <v>56</v>
      </c>
      <c r="C120" s="35"/>
      <c r="D120" s="52">
        <f>SUM(F84:F86)</f>
        <v>0</v>
      </c>
      <c r="E120" s="40"/>
      <c r="F120" s="50">
        <f>D120/D124</f>
        <v>0</v>
      </c>
      <c r="G120" s="53"/>
      <c r="H120" s="52">
        <f>SUM(H84:H86)</f>
        <v>0</v>
      </c>
      <c r="I120" s="40"/>
      <c r="J120" s="52">
        <f>SUM(J84:J86)</f>
        <v>0</v>
      </c>
      <c r="K120" s="40"/>
      <c r="L120" s="51">
        <f>H120/H124</f>
        <v>0</v>
      </c>
    </row>
    <row r="121" spans="1:12" ht="15" customHeight="1" x14ac:dyDescent="0.3">
      <c r="A121" s="40"/>
      <c r="B121" s="35" t="s">
        <v>57</v>
      </c>
      <c r="C121" s="35"/>
      <c r="D121" s="52">
        <f>SUM(F88:F90)</f>
        <v>0</v>
      </c>
      <c r="E121" s="40"/>
      <c r="F121" s="50">
        <f>D121/D124</f>
        <v>0</v>
      </c>
      <c r="G121" s="53"/>
      <c r="H121" s="52">
        <f>SUM(H88:H90)</f>
        <v>0</v>
      </c>
      <c r="I121" s="40"/>
      <c r="J121" s="52">
        <f>SUM(J88:J90)</f>
        <v>0</v>
      </c>
      <c r="K121" s="40"/>
      <c r="L121" s="51">
        <f>H121/H124</f>
        <v>0</v>
      </c>
    </row>
    <row r="122" spans="1:12" ht="15" customHeight="1" x14ac:dyDescent="0.3">
      <c r="A122" s="40"/>
      <c r="B122" s="35" t="s">
        <v>58</v>
      </c>
      <c r="C122" s="35"/>
      <c r="D122" s="52">
        <f>SUM(F92:F94)</f>
        <v>5000</v>
      </c>
      <c r="E122" s="40"/>
      <c r="F122" s="50">
        <f>D122/D124</f>
        <v>2.4390243902439025E-2</v>
      </c>
      <c r="G122" s="53"/>
      <c r="H122" s="52">
        <f>SUM(H92:H94)</f>
        <v>0</v>
      </c>
      <c r="I122" s="40"/>
      <c r="J122" s="52">
        <f>SUM(J92:J94)</f>
        <v>5000</v>
      </c>
      <c r="K122" s="40"/>
      <c r="L122" s="51">
        <f>H122/H124</f>
        <v>0</v>
      </c>
    </row>
    <row r="123" spans="1:12" ht="15" customHeight="1" x14ac:dyDescent="0.3">
      <c r="A123" s="40"/>
      <c r="B123" s="35" t="s">
        <v>59</v>
      </c>
      <c r="C123" s="35"/>
      <c r="D123" s="52">
        <f>SUM(F96:F98)</f>
        <v>0</v>
      </c>
      <c r="E123" s="40"/>
      <c r="F123" s="50">
        <f>D123/D124</f>
        <v>0</v>
      </c>
      <c r="G123" s="53"/>
      <c r="H123" s="52">
        <f>SUM(H96:H98)</f>
        <v>0</v>
      </c>
      <c r="I123" s="40"/>
      <c r="J123" s="52">
        <f>SUM(J96:J98)</f>
        <v>0</v>
      </c>
      <c r="K123" s="40"/>
      <c r="L123" s="51">
        <f>H123/H124</f>
        <v>0</v>
      </c>
    </row>
    <row r="124" spans="1:12" ht="15" customHeight="1" thickBot="1" x14ac:dyDescent="0.35">
      <c r="A124" s="40"/>
      <c r="B124" s="54" t="s">
        <v>73</v>
      </c>
      <c r="C124" s="54"/>
      <c r="D124" s="55">
        <f>SUM(D108:D123)</f>
        <v>205000</v>
      </c>
      <c r="E124" s="35"/>
      <c r="F124" s="50">
        <f>SUM(F108:F123)</f>
        <v>1</v>
      </c>
      <c r="G124" s="56"/>
      <c r="H124" s="55">
        <f>SUM(H108:H123)</f>
        <v>100000</v>
      </c>
      <c r="I124" s="40"/>
      <c r="J124" s="55">
        <f>SUM(J108:J123)</f>
        <v>105000</v>
      </c>
      <c r="K124" s="40"/>
      <c r="L124" s="51">
        <f>SUM(L108:L123)</f>
        <v>1</v>
      </c>
    </row>
    <row r="125" spans="1:12" ht="15" customHeight="1" thickTop="1" x14ac:dyDescent="0.3">
      <c r="A125" s="40"/>
      <c r="B125" s="57" t="s">
        <v>74</v>
      </c>
      <c r="C125" s="40"/>
      <c r="D125" s="58">
        <f>F99-D124</f>
        <v>0</v>
      </c>
      <c r="E125" s="58"/>
      <c r="F125" s="50">
        <f>F124-100%</f>
        <v>0</v>
      </c>
      <c r="G125" s="59"/>
      <c r="H125" s="58">
        <f>H99-H124</f>
        <v>0</v>
      </c>
      <c r="I125" s="40"/>
      <c r="J125" s="58">
        <f>J99-J124</f>
        <v>0</v>
      </c>
      <c r="K125" s="40"/>
      <c r="L125" s="51">
        <f>L124-100%</f>
        <v>0</v>
      </c>
    </row>
    <row r="126" spans="1:12" ht="15" customHeight="1" x14ac:dyDescent="0.3"/>
    <row r="127" spans="1:12" ht="15" customHeight="1" x14ac:dyDescent="0.3"/>
  </sheetData>
  <sheetProtection selectLockedCells="1" selectUnlockedCells="1"/>
  <mergeCells count="6">
    <mergeCell ref="B101:L101"/>
    <mergeCell ref="L3:L7"/>
    <mergeCell ref="C5:H5"/>
    <mergeCell ref="C6:H6"/>
    <mergeCell ref="C7:H7"/>
    <mergeCell ref="A99:D99"/>
  </mergeCells>
  <dataValidations count="2">
    <dataValidation allowBlank="1" showInputMessage="1" showErrorMessage="1" prompt="AMOUNT SHOWN IN THIS CELL MUST EQUAL GRANT AMOUNT OF $100,000." sqref="F10 H99" xr:uid="{00000000-0002-0000-0400-000000000000}"/>
    <dataValidation allowBlank="1" showInputMessage="1" showErrorMessage="1" prompt="AMOUNT SHOWN IN THIS CELL MUST EQUAL GRANT AMOUNT OF $114,000." sqref="F11" xr:uid="{00000000-0002-0000-0400-000001000000}"/>
  </dataValidations>
  <pageMargins left="0.25" right="0.25" top="0.25" bottom="0.25" header="0.3" footer="0.3"/>
  <pageSetup scale="63" fitToHeight="0" orientation="landscape" r:id="rId1"/>
  <rowBreaks count="3" manualBreakCount="3">
    <brk id="32" max="11" man="1"/>
    <brk id="74" max="11" man="1"/>
    <brk id="101"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9a986414-9679-462d-8aa6-90a49c4fb0ff">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8A93D2B8F49644B805271B34D3C1137" ma:contentTypeVersion="13" ma:contentTypeDescription="Create a new document." ma:contentTypeScope="" ma:versionID="9f2353dfcfb095475ae705154e590b86">
  <xsd:schema xmlns:xsd="http://www.w3.org/2001/XMLSchema" xmlns:xs="http://www.w3.org/2001/XMLSchema" xmlns:p="http://schemas.microsoft.com/office/2006/metadata/properties" xmlns:ns2="dd804910-eb37-4a20-ac87-a2bc82db23e8" xmlns:ns3="9a986414-9679-462d-8aa6-90a49c4fb0ff" targetNamespace="http://schemas.microsoft.com/office/2006/metadata/properties" ma:root="true" ma:fieldsID="c48d652161525dee10a62e0cbd590bb3" ns2:_="" ns3:_="">
    <xsd:import namespace="dd804910-eb37-4a20-ac87-a2bc82db23e8"/>
    <xsd:import namespace="9a986414-9679-462d-8aa6-90a49c4fb0f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804910-eb37-4a20-ac87-a2bc82db23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a986414-9679-462d-8aa6-90a49c4fb0f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13FE89-9635-43C4-9D28-34617F4E686D}">
  <ds:schemaRefs>
    <ds:schemaRef ds:uri="http://schemas.microsoft.com/sharepoint/v3/contenttype/forms"/>
  </ds:schemaRefs>
</ds:datastoreItem>
</file>

<file path=customXml/itemProps2.xml><?xml version="1.0" encoding="utf-8"?>
<ds:datastoreItem xmlns:ds="http://schemas.openxmlformats.org/officeDocument/2006/customXml" ds:itemID="{514F5657-71D4-4DAD-B325-EF546F4A9E49}">
  <ds:schemaRefs>
    <ds:schemaRef ds:uri="http://schemas.microsoft.com/office/infopath/2007/PartnerControls"/>
    <ds:schemaRef ds:uri="http://purl.org/dc/dcmitype/"/>
    <ds:schemaRef ds:uri="http://schemas.microsoft.com/office/2006/documentManagement/types"/>
    <ds:schemaRef ds:uri="http://purl.org/dc/elements/1.1/"/>
    <ds:schemaRef ds:uri="http://schemas.microsoft.com/office/2006/metadata/properties"/>
    <ds:schemaRef ds:uri="dd804910-eb37-4a20-ac87-a2bc82db23e8"/>
    <ds:schemaRef ds:uri="http://schemas.openxmlformats.org/package/2006/metadata/core-properties"/>
    <ds:schemaRef ds:uri="9a986414-9679-462d-8aa6-90a49c4fb0ff"/>
    <ds:schemaRef ds:uri="http://www.w3.org/XML/1998/namespace"/>
    <ds:schemaRef ds:uri="http://purl.org/dc/terms/"/>
  </ds:schemaRefs>
</ds:datastoreItem>
</file>

<file path=customXml/itemProps3.xml><?xml version="1.0" encoding="utf-8"?>
<ds:datastoreItem xmlns:ds="http://schemas.openxmlformats.org/officeDocument/2006/customXml" ds:itemID="{6887C953-D455-43CD-9973-245DD750EA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804910-eb37-4a20-ac87-a2bc82db23e8"/>
    <ds:schemaRef ds:uri="9a986414-9679-462d-8aa6-90a49c4fb0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Instructions</vt:lpstr>
      <vt:lpstr>Initiative Budget</vt:lpstr>
      <vt:lpstr>Capital Example</vt:lpstr>
      <vt:lpstr>Staff Example</vt:lpstr>
      <vt:lpstr>Budget over Grant Example</vt:lpstr>
      <vt:lpstr>'Budget over Grant Example'!Print_Area</vt:lpstr>
      <vt:lpstr>'Staff Example'!Print_Area</vt:lpstr>
      <vt:lpstr>'Budget over Grant Example'!Print_Titles</vt:lpstr>
      <vt:lpstr>'Capital Example'!Print_Titles</vt:lpstr>
      <vt:lpstr>'Initiative Budget'!Print_Titles</vt:lpstr>
      <vt:lpstr>'Staff Example'!Print_Titles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Batchelder</dc:creator>
  <cp:lastModifiedBy>Beth Anderson</cp:lastModifiedBy>
  <cp:revision/>
  <cp:lastPrinted>2022-02-09T19:17:57Z</cp:lastPrinted>
  <dcterms:created xsi:type="dcterms:W3CDTF">2010-11-11T18:23:37Z</dcterms:created>
  <dcterms:modified xsi:type="dcterms:W3CDTF">2022-02-22T20:27:54Z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0x010100E8A93D2B8F49644B805271B34D3C1137</vt:lpwstr>
  </property>
  <property fmtid="{D5CDD505-2E9C-101B-9397-08002B2CF9AE}" pid="3" name="Order">
    <vt:r8>88800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ies>
</file>